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75" windowWidth="17100" windowHeight="985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113" i="1" l="1"/>
  <c r="C111" i="1"/>
  <c r="C95" i="1"/>
  <c r="C93" i="1"/>
  <c r="C91" i="1"/>
  <c r="C89" i="1"/>
  <c r="C87" i="1"/>
  <c r="C85" i="1"/>
  <c r="C73" i="1"/>
  <c r="C71" i="1"/>
  <c r="C68" i="1"/>
  <c r="C64" i="1"/>
  <c r="C59" i="1"/>
  <c r="C36" i="1"/>
  <c r="C34" i="1"/>
  <c r="C29" i="1"/>
  <c r="C26" i="1"/>
  <c r="C20" i="1"/>
  <c r="C18" i="1"/>
  <c r="C8" i="1"/>
  <c r="C6" i="1" s="1"/>
</calcChain>
</file>

<file path=xl/sharedStrings.xml><?xml version="1.0" encoding="utf-8"?>
<sst xmlns="http://schemas.openxmlformats.org/spreadsheetml/2006/main" count="227" uniqueCount="213">
  <si>
    <t>Налог, взимаемый с налогоплательщиков, выбравших в качестве объекта налогообложения доходы</t>
  </si>
  <si>
    <t>Единый налог на вмененный доход для отдельных видов деятельности</t>
  </si>
  <si>
    <t>Единый сельскохозяйственный налог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</si>
  <si>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</si>
  <si>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</si>
  <si>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</si>
  <si>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Дотации бюджетам муниципальных районов на поддержку мер по обеспечению сбалансированности бюджетов</t>
  </si>
  <si>
    <t>Прочие субсидии бюджетам муниципальных районов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</si>
  <si>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</si>
  <si>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</si>
  <si>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</si>
  <si>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Прочие безвозмездные поступления в бюджеты муниципальных районов</t>
  </si>
  <si>
    <t>Субсидии бюджетам муниципальных районов на реализацию программ формирования современной городской среды</t>
  </si>
  <si>
    <t>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</si>
  <si>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</si>
  <si>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поддержку отрасли культуры</t>
  </si>
  <si>
    <t>Единая субвенция бюджетам муниципальных районов из бюджета субъекта Российской Федерации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</si>
  <si>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</si>
  <si>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Субсидии бюджетам муниципальных районов на реализацию мероприятий по обеспечению жильем молодых семей</t>
  </si>
  <si>
    <t>(тыс. рублей)</t>
  </si>
  <si>
    <t>Наименование показателя</t>
  </si>
  <si>
    <t>Код дохода по бюджетной классификации</t>
  </si>
  <si>
    <t>Исполнено</t>
  </si>
  <si>
    <t>Доходы бюджета - ВСЕГО</t>
  </si>
  <si>
    <t>в том числе:</t>
  </si>
  <si>
    <t>X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</si>
  <si>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</si>
  <si>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</si>
  <si>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</si>
  <si>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</si>
  <si>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</si>
  <si>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</si>
  <si>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</si>
  <si>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</si>
  <si>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</si>
  <si>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</si>
  <si>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</si>
  <si>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Комитет гражданской защиты и социальной безопасности Вологодской области</t>
  </si>
  <si>
    <t>Департамент по охране, контролю и регулированию использования объектов животного мира Вологодской области</t>
  </si>
  <si>
    <t>Северное межрегиональное управление федеральной службы по надзору в сфере природопользования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</si>
  <si>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</si>
  <si>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</si>
  <si>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Прочие доходы от компенсации затрат бюджетов муниципальных районов</t>
  </si>
  <si>
    <t>Прочие межбюджетные трансферты, передаваемые бюджетам муниципальных районов</t>
  </si>
  <si>
    <t>Доходы бюджетов муниципальных районов от возврата бюджетными учреждениями остатков субсидий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</si>
  <si>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</si>
  <si>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</si>
  <si>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</si>
  <si>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</si>
  <si>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</si>
  <si>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</si>
  <si>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</si>
  <si>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</si>
  <si>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Прочие доходы от оказания платных услуг (работ) получателями средств бюджетов муниципальных районов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</si>
  <si>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</si>
  <si>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</si>
  <si>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</si>
  <si>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</si>
  <si>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</si>
  <si>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</si>
  <si>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</si>
  <si>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</si>
  <si>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Невыясненные поступления, зачисляемые в бюджеты муниципальных районов</t>
  </si>
  <si>
    <t>Управление Федеральной налоговой службы по Вологодской области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</si>
  <si>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</si>
  <si>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</si>
  <si>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</si>
  <si>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</si>
  <si>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</si>
  <si>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Налог, взимаемый в связи с применением патентной системы налогообложения, зачисляемый в бюджеты муниципальных районов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</si>
  <si>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</si>
  <si>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</si>
  <si>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Управление Министерства внутренних дел Российской федерации по Вологодской области</t>
  </si>
  <si>
    <t>013 10000000000000000</t>
  </si>
  <si>
    <t>013 11601053010000140</t>
  </si>
  <si>
    <t>013 11601063010000140</t>
  </si>
  <si>
    <t>013 11601073010000140</t>
  </si>
  <si>
    <t>013 11601083010000140</t>
  </si>
  <si>
    <t>013 11601143010000140</t>
  </si>
  <si>
    <t>013 11601153010000140</t>
  </si>
  <si>
    <t>013 11601173010000140</t>
  </si>
  <si>
    <t>013 11601193010000140</t>
  </si>
  <si>
    <t>013 11601203010000140</t>
  </si>
  <si>
    <t>018 10000000000000000</t>
  </si>
  <si>
    <t>031 10000000000000000</t>
  </si>
  <si>
    <t>031 11601053010000140</t>
  </si>
  <si>
    <t>031 11601063010000140</t>
  </si>
  <si>
    <t>031 11601073010000140</t>
  </si>
  <si>
    <t>031 11601113010000140</t>
  </si>
  <si>
    <t>031 11601203010000140</t>
  </si>
  <si>
    <t>045 10000000000000000</t>
  </si>
  <si>
    <t>045 11611050010000140</t>
  </si>
  <si>
    <t>048 10000000000000000</t>
  </si>
  <si>
    <t>048 11201010010000120</t>
  </si>
  <si>
    <t>048 11201030010000120</t>
  </si>
  <si>
    <t>097 10000000000000000</t>
  </si>
  <si>
    <t>097 11302995050000130</t>
  </si>
  <si>
    <t>097 20000000000000000</t>
  </si>
  <si>
    <t>097 20215002050000150</t>
  </si>
  <si>
    <t>097 20215009050000150</t>
  </si>
  <si>
    <t>097 20225304050000150</t>
  </si>
  <si>
    <t>097 20225497050000150</t>
  </si>
  <si>
    <t>097 20225519050000150</t>
  </si>
  <si>
    <t>097 20225555050000150</t>
  </si>
  <si>
    <t>097 20229999050000150</t>
  </si>
  <si>
    <t>097 20230024050000150</t>
  </si>
  <si>
    <t>097 20235120050000150</t>
  </si>
  <si>
    <t>097 20235303050000150</t>
  </si>
  <si>
    <t>097 20236900050000150</t>
  </si>
  <si>
    <t>097 20240014050000150</t>
  </si>
  <si>
    <t>097 20249999050000150</t>
  </si>
  <si>
    <t>097 21960010050000150</t>
  </si>
  <si>
    <t>100 10000000000000000</t>
  </si>
  <si>
    <t>100 10302231010000110</t>
  </si>
  <si>
    <t>100 10302241010000110</t>
  </si>
  <si>
    <t>100 10302251010000110</t>
  </si>
  <si>
    <t>100 10302261010000110</t>
  </si>
  <si>
    <t>133 10000000000000000</t>
  </si>
  <si>
    <t>133 11105013130000120</t>
  </si>
  <si>
    <t>133 11406013130000430</t>
  </si>
  <si>
    <t>133 11406313130000430</t>
  </si>
  <si>
    <t>152 10000000000000000</t>
  </si>
  <si>
    <t>152 11301995050000130</t>
  </si>
  <si>
    <t>152 11602020020000140</t>
  </si>
  <si>
    <t>152 20000000000000000</t>
  </si>
  <si>
    <t>152 20705030050000150</t>
  </si>
  <si>
    <t>154 10000000000000000</t>
  </si>
  <si>
    <t>154 11105013050000120</t>
  </si>
  <si>
    <t>154 11105025050000120</t>
  </si>
  <si>
    <t>154 11105035050000120</t>
  </si>
  <si>
    <t>154 11105313050000120</t>
  </si>
  <si>
    <t>154 11109045050000120</t>
  </si>
  <si>
    <t>154 11402053050000410</t>
  </si>
  <si>
    <t>154 11406013050000430</t>
  </si>
  <si>
    <t>154 11406025050000430</t>
  </si>
  <si>
    <t>154 11406313050000430</t>
  </si>
  <si>
    <t>154 11601074010000140</t>
  </si>
  <si>
    <t>154 11701050050000180</t>
  </si>
  <si>
    <t>182 10000000000000000</t>
  </si>
  <si>
    <t>182 10102010010000110</t>
  </si>
  <si>
    <t>182 10102020010000110</t>
  </si>
  <si>
    <t>182 10102030010000110</t>
  </si>
  <si>
    <t>182 10102040010000110</t>
  </si>
  <si>
    <t>182 10102080010000110</t>
  </si>
  <si>
    <t>182 10502010020000110</t>
  </si>
  <si>
    <t>182 10503010010000110</t>
  </si>
  <si>
    <t>182 10504020020000110</t>
  </si>
  <si>
    <t>182 10803010010000110</t>
  </si>
  <si>
    <t>182 11610129010000140</t>
  </si>
  <si>
    <t>188 10000000000000000</t>
  </si>
  <si>
    <t>908 10000000000000000</t>
  </si>
  <si>
    <t>908 11105013130000120</t>
  </si>
  <si>
    <t>908 11406013130000430</t>
  </si>
  <si>
    <t>908 11406313130000430</t>
  </si>
  <si>
    <t>Департамент лесного комплекса Вологодской области</t>
  </si>
  <si>
    <t>Управление федерального казначейства по Вологодской области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</si>
  <si>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</si>
  <si>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018 11610123010000140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</si>
  <si>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</si>
  <si>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045 11610123010000140</t>
  </si>
  <si>
    <t>Плата за размещение отходов производства</t>
  </si>
  <si>
    <t>Плата за размещение твердых коммунальных отходов</t>
  </si>
  <si>
    <t>048 11201041010000120</t>
  </si>
  <si>
    <t>048 11201042010000120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</si>
  <si>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</si>
  <si>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</si>
  <si>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</si>
  <si>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муниципальных районов на обеспечение образовательных организаций материально-технической базой для внедрения цифровой образовательной среды</t>
  </si>
  <si>
    <t>Субсидии бюджетам муниципальных районов на реконструкцию и капитальный ремонт муниципальных музеев</t>
  </si>
  <si>
    <t>Субсидии бюджетам муниципальных районов на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</si>
  <si>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</si>
  <si>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</si>
  <si>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097 20220077050000150</t>
  </si>
  <si>
    <t>097 20225097050000150</t>
  </si>
  <si>
    <t>097 20225169050000150</t>
  </si>
  <si>
    <t>097 20225210050000150</t>
  </si>
  <si>
    <t>097 20225597050000150</t>
  </si>
  <si>
    <t>097 20225786050000150</t>
  </si>
  <si>
    <t>097 20235176050000150</t>
  </si>
  <si>
    <t>097 20235179050000150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</si>
  <si>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</si>
  <si>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154 21860010050000150</t>
  </si>
  <si>
    <t>162 10000000000000000</t>
  </si>
  <si>
    <t>162 20000000000000000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</si>
  <si>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</si>
  <si>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162 11607010050000140</t>
  </si>
  <si>
    <t>162 21805010050000150</t>
  </si>
  <si>
    <t>163 10000000000000000</t>
  </si>
  <si>
    <t>163 11607090050000140</t>
  </si>
  <si>
    <t>164 21860010050000150</t>
  </si>
  <si>
    <t>164 20000000000000000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</si>
  <si>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</si>
  <si>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</si>
  <si>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</si>
  <si>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Единый сельскохозяйственный налог (за налоговые периоды, истекшие до 1 января 2011 года)</t>
  </si>
  <si>
    <t>182 10501011010000110</t>
  </si>
  <si>
    <t>182 10501012010000110</t>
  </si>
  <si>
    <t>182 10501021010000110</t>
  </si>
  <si>
    <t>182 10501050010000110</t>
  </si>
  <si>
    <t>182 10503020010000110</t>
  </si>
  <si>
    <t>188 11610123010000140</t>
  </si>
  <si>
    <t xml:space="preserve">Приложение 1                                                                                     к решению Муниципального Собрания                                        Кадуйского муниципального округа                                                                                                                                                                                                                                                                                                                                                                                                                                                                                                                                                                                                                                                                                                                                                                                                                                                                                                                                                                                                                                                                                                                                                                                                                                                                                                                                                                                                                                                         Вологодской области                                                                       от  _____________г. № ____                                                                  </t>
  </si>
  <si>
    <r>
      <t xml:space="preserve">ДОХОДЫ РАЙОННОГО БЮДЖЕТА ЗА 2022 ГОД 
</t>
    </r>
    <r>
      <rPr>
        <sz val="13"/>
        <color theme="1"/>
        <rFont val="Times New Roman"/>
        <family val="1"/>
        <charset val="204"/>
      </rPr>
      <t>по кодам классификации доходов бюджетов</t>
    </r>
  </si>
  <si>
    <t xml:space="preserve">Департамент по обеспечению деятельности мировых судей Вологодской области    </t>
  </si>
  <si>
    <t>154 20000000000000000</t>
  </si>
  <si>
    <t>Управление финансов Администрации Кадуйского муниципального района Вологодской области</t>
  </si>
  <si>
    <t>Администрация городского поселения поселок Кадуй Кадуйского муниципального района Вологодской области</t>
  </si>
  <si>
    <t>Администрация Кадуйского муниципального района Вологодской области</t>
  </si>
  <si>
    <t>Комитет по управлению имуществом Администрации Кадуйского муниципального района Вологодской области</t>
  </si>
  <si>
    <t>Управление образования Администрации Кадуйского муниципального района Вологодской области</t>
  </si>
  <si>
    <t>Комитет  культуры и спорта Администрации Кадуйского муниципального района Вологодской области</t>
  </si>
  <si>
    <t>Управление народно-хозяйственным комплексом Администрации Кадуйского муниципального района Вологодской области</t>
  </si>
  <si>
    <t>Администрация муниципального образования поселок Хохлово Кадуйского муниципального района Вологодской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</si>
</sst>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Times New Roman"/>
      <family val="2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164" fontId="4" fillId="0" borderId="1" xfId="0" applyNumberFormat="1" applyFont="1" applyFill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justify" vertical="center" wrapText="1"/>
    </xf>
    <xf numFmtId="0" fontId="2" fillId="0" borderId="0" xfId="0" applyFont="1" applyAlignment="1">
      <alignment horizontal="justify" vertical="center" wrapText="1"/>
    </xf>
    <xf numFmtId="49" fontId="1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2" xfId="0" applyFont="1" applyBorder="1" applyAlignment="1">
      <alignment horizontal="right" wrapText="1"/>
    </xf>
    <xf numFmtId="0" fontId="0" fillId="0" borderId="2" xfId="0" applyBorder="1" applyAlignment="1">
      <alignment horizontal="right"/>
    </xf>
    <xf numFmtId="0" fontId="2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6"/>
  <sheetViews>
    <sheetView tabSelected="1" zoomScale="84" zoomScaleNormal="84" workbookViewId="0">
      <selection activeCell="B1" sqref="B1:C1"/>
    </sheetView>
  </sheetViews>
  <sheetFormatPr defaultRowHeight="16.5" x14ac:dyDescent="0.25"/>
  <cols>
    <col min="1" max="1" width="61.5703125" style="14" bestFit="1" customWidth="1"/>
    <col min="2" max="2" width="31" style="12" customWidth="1"/>
    <col min="3" max="3" width="18.5703125" style="20" customWidth="1"/>
    <col min="4" max="4" width="9.140625" style="2"/>
    <col min="5" max="5" width="14.85546875" style="2" customWidth="1"/>
    <col min="6" max="16384" width="9.140625" style="2"/>
  </cols>
  <sheetData>
    <row r="1" spans="1:5" ht="90" customHeight="1" x14ac:dyDescent="0.25">
      <c r="A1" s="13"/>
      <c r="B1" s="34" t="s">
        <v>201</v>
      </c>
      <c r="C1" s="31"/>
    </row>
    <row r="2" spans="1:5" ht="15" customHeight="1" x14ac:dyDescent="0.25">
      <c r="B2" s="3"/>
    </row>
    <row r="3" spans="1:5" ht="56.25" customHeight="1" x14ac:dyDescent="0.25">
      <c r="A3" s="30" t="s">
        <v>202</v>
      </c>
      <c r="B3" s="31"/>
      <c r="C3" s="31"/>
    </row>
    <row r="4" spans="1:5" x14ac:dyDescent="0.25">
      <c r="A4" s="32" t="s">
        <v>19</v>
      </c>
      <c r="B4" s="33"/>
      <c r="C4" s="33"/>
    </row>
    <row r="5" spans="1:5" ht="54.75" customHeight="1" x14ac:dyDescent="0.25">
      <c r="A5" s="19" t="s">
        <v>20</v>
      </c>
      <c r="B5" s="17" t="s">
        <v>21</v>
      </c>
      <c r="C5" s="21" t="s">
        <v>22</v>
      </c>
    </row>
    <row r="6" spans="1:5" x14ac:dyDescent="0.25">
      <c r="A6" s="24" t="s">
        <v>23</v>
      </c>
      <c r="B6" s="17" t="s">
        <v>25</v>
      </c>
      <c r="C6" s="22">
        <f>C8+C18+C20+C26+C29+C34+C36+C59+C64+C68+C71+C73+C93+C95+C111+C113+C87+C89+C91+C85</f>
        <v>684061.59999999986</v>
      </c>
      <c r="E6" s="18"/>
    </row>
    <row r="7" spans="1:5" ht="16.5" customHeight="1" x14ac:dyDescent="0.25">
      <c r="A7" s="25" t="s">
        <v>24</v>
      </c>
      <c r="B7" s="8"/>
      <c r="C7" s="4"/>
    </row>
    <row r="8" spans="1:5" ht="40.5" customHeight="1" x14ac:dyDescent="0.25">
      <c r="A8" s="26" t="s">
        <v>203</v>
      </c>
      <c r="B8" s="9" t="s">
        <v>73</v>
      </c>
      <c r="C8" s="1">
        <f>SUM(C9:C17)</f>
        <v>625.9</v>
      </c>
    </row>
    <row r="9" spans="1:5" ht="110.25" customHeight="1" x14ac:dyDescent="0.25">
      <c r="A9" s="27" t="s">
        <v>26</v>
      </c>
      <c r="B9" s="10" t="s">
        <v>74</v>
      </c>
      <c r="C9" s="5">
        <v>21</v>
      </c>
    </row>
    <row r="10" spans="1:5" ht="129" customHeight="1" x14ac:dyDescent="0.25">
      <c r="A10" s="27" t="s">
        <v>27</v>
      </c>
      <c r="B10" s="10" t="s">
        <v>75</v>
      </c>
      <c r="C10" s="5">
        <v>90.5</v>
      </c>
    </row>
    <row r="11" spans="1:5" ht="102.75" customHeight="1" x14ac:dyDescent="0.25">
      <c r="A11" s="27" t="s">
        <v>28</v>
      </c>
      <c r="B11" s="10" t="s">
        <v>76</v>
      </c>
      <c r="C11" s="5">
        <v>20.100000000000001</v>
      </c>
    </row>
    <row r="12" spans="1:5" ht="115.5" customHeight="1" x14ac:dyDescent="0.25">
      <c r="A12" s="27" t="s">
        <v>29</v>
      </c>
      <c r="B12" s="10" t="s">
        <v>77</v>
      </c>
      <c r="C12" s="5">
        <v>15</v>
      </c>
    </row>
    <row r="13" spans="1:5" ht="143.25" customHeight="1" x14ac:dyDescent="0.25">
      <c r="A13" s="27" t="s">
        <v>31</v>
      </c>
      <c r="B13" s="10" t="s">
        <v>78</v>
      </c>
      <c r="C13" s="5">
        <v>124.6</v>
      </c>
    </row>
    <row r="14" spans="1:5" ht="153" customHeight="1" x14ac:dyDescent="0.25">
      <c r="A14" s="27" t="s">
        <v>32</v>
      </c>
      <c r="B14" s="10" t="s">
        <v>79</v>
      </c>
      <c r="C14" s="5">
        <v>19.3</v>
      </c>
    </row>
    <row r="15" spans="1:5" ht="120" customHeight="1" x14ac:dyDescent="0.25">
      <c r="A15" s="27" t="s">
        <v>33</v>
      </c>
      <c r="B15" s="10" t="s">
        <v>80</v>
      </c>
      <c r="C15" s="5">
        <v>4.2</v>
      </c>
    </row>
    <row r="16" spans="1:5" ht="107.25" customHeight="1" x14ac:dyDescent="0.25">
      <c r="A16" s="27" t="s">
        <v>34</v>
      </c>
      <c r="B16" s="10" t="s">
        <v>81</v>
      </c>
      <c r="C16" s="5">
        <v>33.5</v>
      </c>
    </row>
    <row r="17" spans="1:3" ht="119.25" customHeight="1" x14ac:dyDescent="0.25">
      <c r="A17" s="27" t="s">
        <v>35</v>
      </c>
      <c r="B17" s="10" t="s">
        <v>82</v>
      </c>
      <c r="C17" s="5">
        <v>297.7</v>
      </c>
    </row>
    <row r="18" spans="1:3" ht="39" customHeight="1" x14ac:dyDescent="0.25">
      <c r="A18" s="25" t="s">
        <v>154</v>
      </c>
      <c r="B18" s="8" t="s">
        <v>83</v>
      </c>
      <c r="C18" s="4">
        <f>SUM(C19:C19)</f>
        <v>88.3</v>
      </c>
    </row>
    <row r="19" spans="1:3" ht="94.5" customHeight="1" x14ac:dyDescent="0.25">
      <c r="A19" s="27" t="s">
        <v>158</v>
      </c>
      <c r="B19" s="10" t="s">
        <v>157</v>
      </c>
      <c r="C19" s="5">
        <v>88.3</v>
      </c>
    </row>
    <row r="20" spans="1:3" ht="48.75" customHeight="1" x14ac:dyDescent="0.25">
      <c r="A20" s="25" t="s">
        <v>37</v>
      </c>
      <c r="B20" s="8" t="s">
        <v>84</v>
      </c>
      <c r="C20" s="4">
        <f>SUM(C21:C25)</f>
        <v>16.5</v>
      </c>
    </row>
    <row r="21" spans="1:3" ht="100.5" customHeight="1" x14ac:dyDescent="0.25">
      <c r="A21" s="27" t="s">
        <v>26</v>
      </c>
      <c r="B21" s="10" t="s">
        <v>85</v>
      </c>
      <c r="C21" s="5">
        <v>7.7</v>
      </c>
    </row>
    <row r="22" spans="1:3" ht="136.5" customHeight="1" x14ac:dyDescent="0.25">
      <c r="A22" s="27" t="s">
        <v>27</v>
      </c>
      <c r="B22" s="10" t="s">
        <v>86</v>
      </c>
      <c r="C22" s="5">
        <v>0.8</v>
      </c>
    </row>
    <row r="23" spans="1:3" ht="103.5" customHeight="1" x14ac:dyDescent="0.25">
      <c r="A23" s="27" t="s">
        <v>28</v>
      </c>
      <c r="B23" s="10" t="s">
        <v>87</v>
      </c>
      <c r="C23" s="5">
        <v>0.1</v>
      </c>
    </row>
    <row r="24" spans="1:3" ht="99.75" customHeight="1" x14ac:dyDescent="0.25">
      <c r="A24" s="28" t="s">
        <v>30</v>
      </c>
      <c r="B24" s="10" t="s">
        <v>88</v>
      </c>
      <c r="C24" s="5">
        <v>4</v>
      </c>
    </row>
    <row r="25" spans="1:3" ht="124.5" customHeight="1" x14ac:dyDescent="0.25">
      <c r="A25" s="27" t="s">
        <v>35</v>
      </c>
      <c r="B25" s="10" t="s">
        <v>89</v>
      </c>
      <c r="C25" s="5">
        <v>3.9</v>
      </c>
    </row>
    <row r="26" spans="1:3" ht="60.75" customHeight="1" x14ac:dyDescent="0.25">
      <c r="A26" s="25" t="s">
        <v>38</v>
      </c>
      <c r="B26" s="8" t="s">
        <v>90</v>
      </c>
      <c r="C26" s="4">
        <f>SUM(C27:C28)</f>
        <v>41.5</v>
      </c>
    </row>
    <row r="27" spans="1:3" ht="92.25" customHeight="1" x14ac:dyDescent="0.25">
      <c r="A27" s="27" t="s">
        <v>158</v>
      </c>
      <c r="B27" s="10" t="s">
        <v>159</v>
      </c>
      <c r="C27" s="6">
        <v>1.5</v>
      </c>
    </row>
    <row r="28" spans="1:3" ht="134.25" customHeight="1" x14ac:dyDescent="0.25">
      <c r="A28" s="27" t="s">
        <v>36</v>
      </c>
      <c r="B28" s="10" t="s">
        <v>91</v>
      </c>
      <c r="C28" s="6">
        <v>40</v>
      </c>
    </row>
    <row r="29" spans="1:3" ht="63.75" customHeight="1" x14ac:dyDescent="0.25">
      <c r="A29" s="25" t="s">
        <v>39</v>
      </c>
      <c r="B29" s="8" t="s">
        <v>92</v>
      </c>
      <c r="C29" s="1">
        <f>SUM(C30:C33)</f>
        <v>756.8</v>
      </c>
    </row>
    <row r="30" spans="1:3" ht="40.5" customHeight="1" x14ac:dyDescent="0.25">
      <c r="A30" s="27" t="s">
        <v>40</v>
      </c>
      <c r="B30" s="10" t="s">
        <v>93</v>
      </c>
      <c r="C30" s="6">
        <v>306.60000000000002</v>
      </c>
    </row>
    <row r="31" spans="1:3" ht="36.75" customHeight="1" x14ac:dyDescent="0.25">
      <c r="A31" s="27" t="s">
        <v>41</v>
      </c>
      <c r="B31" s="10" t="s">
        <v>94</v>
      </c>
      <c r="C31" s="6">
        <v>0.3</v>
      </c>
    </row>
    <row r="32" spans="1:3" ht="27.75" customHeight="1" x14ac:dyDescent="0.25">
      <c r="A32" s="27" t="s">
        <v>160</v>
      </c>
      <c r="B32" s="10" t="s">
        <v>162</v>
      </c>
      <c r="C32" s="6">
        <v>18.399999999999999</v>
      </c>
    </row>
    <row r="33" spans="1:4" ht="29.25" customHeight="1" x14ac:dyDescent="0.25">
      <c r="A33" s="27" t="s">
        <v>161</v>
      </c>
      <c r="B33" s="10" t="s">
        <v>163</v>
      </c>
      <c r="C33" s="6">
        <v>431.5</v>
      </c>
    </row>
    <row r="34" spans="1:4" ht="52.5" customHeight="1" x14ac:dyDescent="0.25">
      <c r="A34" s="25" t="s">
        <v>205</v>
      </c>
      <c r="B34" s="8" t="s">
        <v>95</v>
      </c>
      <c r="C34" s="1">
        <f>C35</f>
        <v>5.6</v>
      </c>
    </row>
    <row r="35" spans="1:4" ht="39.75" customHeight="1" x14ac:dyDescent="0.25">
      <c r="A35" s="27" t="s">
        <v>42</v>
      </c>
      <c r="B35" s="10" t="s">
        <v>96</v>
      </c>
      <c r="C35" s="5">
        <v>5.6</v>
      </c>
    </row>
    <row r="36" spans="1:4" ht="51.75" customHeight="1" x14ac:dyDescent="0.25">
      <c r="A36" s="25" t="s">
        <v>205</v>
      </c>
      <c r="B36" s="8" t="s">
        <v>97</v>
      </c>
      <c r="C36" s="4">
        <f>SUM(C37:C58)</f>
        <v>455397.99999999994</v>
      </c>
    </row>
    <row r="37" spans="1:4" ht="56.25" customHeight="1" x14ac:dyDescent="0.25">
      <c r="A37" s="27" t="s">
        <v>6</v>
      </c>
      <c r="B37" s="10" t="s">
        <v>98</v>
      </c>
      <c r="C37" s="7">
        <v>29594.799999999999</v>
      </c>
      <c r="D37" s="23"/>
    </row>
    <row r="38" spans="1:4" ht="73.5" customHeight="1" x14ac:dyDescent="0.25">
      <c r="A38" s="27" t="s">
        <v>13</v>
      </c>
      <c r="B38" s="10" t="s">
        <v>99</v>
      </c>
      <c r="C38" s="7">
        <v>72322.399999999994</v>
      </c>
    </row>
    <row r="39" spans="1:4" ht="59.25" customHeight="1" x14ac:dyDescent="0.25">
      <c r="A39" s="27" t="s">
        <v>164</v>
      </c>
      <c r="B39" s="10" t="s">
        <v>172</v>
      </c>
      <c r="C39" s="7">
        <v>14088.2</v>
      </c>
    </row>
    <row r="40" spans="1:4" ht="80.25" customHeight="1" x14ac:dyDescent="0.25">
      <c r="A40" s="27" t="s">
        <v>165</v>
      </c>
      <c r="B40" s="10" t="s">
        <v>173</v>
      </c>
      <c r="C40" s="7">
        <v>1156.2</v>
      </c>
    </row>
    <row r="41" spans="1:4" ht="93" customHeight="1" x14ac:dyDescent="0.25">
      <c r="A41" s="27" t="s">
        <v>166</v>
      </c>
      <c r="B41" s="10" t="s">
        <v>174</v>
      </c>
      <c r="C41" s="7">
        <v>3135.1</v>
      </c>
    </row>
    <row r="42" spans="1:4" ht="71.25" customHeight="1" x14ac:dyDescent="0.25">
      <c r="A42" s="27" t="s">
        <v>167</v>
      </c>
      <c r="B42" s="10" t="s">
        <v>175</v>
      </c>
      <c r="C42" s="7">
        <v>1584.9</v>
      </c>
    </row>
    <row r="43" spans="1:4" ht="87.75" customHeight="1" x14ac:dyDescent="0.25">
      <c r="A43" s="27" t="s">
        <v>14</v>
      </c>
      <c r="B43" s="10" t="s">
        <v>100</v>
      </c>
      <c r="C43" s="7">
        <v>9206.7999999999993</v>
      </c>
    </row>
    <row r="44" spans="1:4" ht="57" customHeight="1" x14ac:dyDescent="0.25">
      <c r="A44" s="27" t="s">
        <v>18</v>
      </c>
      <c r="B44" s="10" t="s">
        <v>101</v>
      </c>
      <c r="C44" s="6">
        <v>417.1</v>
      </c>
    </row>
    <row r="45" spans="1:4" ht="51.75" customHeight="1" x14ac:dyDescent="0.25">
      <c r="A45" s="27" t="s">
        <v>15</v>
      </c>
      <c r="B45" s="10" t="s">
        <v>102</v>
      </c>
      <c r="C45" s="6">
        <v>324.7</v>
      </c>
    </row>
    <row r="46" spans="1:4" ht="62.25" customHeight="1" x14ac:dyDescent="0.25">
      <c r="A46" s="27" t="s">
        <v>12</v>
      </c>
      <c r="B46" s="10" t="s">
        <v>103</v>
      </c>
      <c r="C46" s="6">
        <v>2789.4</v>
      </c>
    </row>
    <row r="47" spans="1:4" ht="58.5" customHeight="1" x14ac:dyDescent="0.25">
      <c r="A47" s="27" t="s">
        <v>168</v>
      </c>
      <c r="B47" s="10" t="s">
        <v>176</v>
      </c>
      <c r="C47" s="6">
        <v>761.5</v>
      </c>
    </row>
    <row r="48" spans="1:4" ht="101.25" customHeight="1" x14ac:dyDescent="0.25">
      <c r="A48" s="27" t="s">
        <v>169</v>
      </c>
      <c r="B48" s="10" t="s">
        <v>177</v>
      </c>
      <c r="C48" s="6">
        <v>451.5</v>
      </c>
    </row>
    <row r="49" spans="1:3" ht="32.25" customHeight="1" x14ac:dyDescent="0.25">
      <c r="A49" s="27" t="s">
        <v>7</v>
      </c>
      <c r="B49" s="10" t="s">
        <v>104</v>
      </c>
      <c r="C49" s="6">
        <v>74389.399999999994</v>
      </c>
    </row>
    <row r="50" spans="1:3" ht="88.5" customHeight="1" x14ac:dyDescent="0.25">
      <c r="A50" s="27" t="s">
        <v>9</v>
      </c>
      <c r="B50" s="10" t="s">
        <v>106</v>
      </c>
      <c r="C50" s="6">
        <v>18.3</v>
      </c>
    </row>
    <row r="51" spans="1:3" ht="105" customHeight="1" x14ac:dyDescent="0.25">
      <c r="A51" s="27" t="s">
        <v>170</v>
      </c>
      <c r="B51" s="10" t="s">
        <v>178</v>
      </c>
      <c r="C51" s="6">
        <v>1012.3</v>
      </c>
    </row>
    <row r="52" spans="1:3" ht="93.75" customHeight="1" x14ac:dyDescent="0.25">
      <c r="A52" s="27" t="s">
        <v>171</v>
      </c>
      <c r="B52" s="10" t="s">
        <v>179</v>
      </c>
      <c r="C52" s="6">
        <v>351.1</v>
      </c>
    </row>
    <row r="53" spans="1:3" ht="85.5" customHeight="1" x14ac:dyDescent="0.25">
      <c r="A53" s="27" t="s">
        <v>17</v>
      </c>
      <c r="B53" s="10" t="s">
        <v>107</v>
      </c>
      <c r="C53" s="6">
        <v>6982.8</v>
      </c>
    </row>
    <row r="54" spans="1:3" ht="46.5" customHeight="1" x14ac:dyDescent="0.25">
      <c r="A54" s="27" t="s">
        <v>16</v>
      </c>
      <c r="B54" s="10" t="s">
        <v>108</v>
      </c>
      <c r="C54" s="6">
        <v>2076.3000000000002</v>
      </c>
    </row>
    <row r="55" spans="1:3" ht="83.25" customHeight="1" x14ac:dyDescent="0.25">
      <c r="A55" s="27" t="s">
        <v>10</v>
      </c>
      <c r="B55" s="10" t="s">
        <v>109</v>
      </c>
      <c r="C55" s="6">
        <v>3550.2</v>
      </c>
    </row>
    <row r="56" spans="1:3" ht="37.5" customHeight="1" x14ac:dyDescent="0.25">
      <c r="A56" s="27" t="s">
        <v>43</v>
      </c>
      <c r="B56" s="10" t="s">
        <v>110</v>
      </c>
      <c r="C56" s="6">
        <v>1100.5</v>
      </c>
    </row>
    <row r="57" spans="1:3" ht="57" customHeight="1" x14ac:dyDescent="0.25">
      <c r="A57" s="27" t="s">
        <v>8</v>
      </c>
      <c r="B57" s="10" t="s">
        <v>105</v>
      </c>
      <c r="C57" s="6">
        <v>230339.7</v>
      </c>
    </row>
    <row r="58" spans="1:3" ht="73.5" customHeight="1" x14ac:dyDescent="0.25">
      <c r="A58" s="27" t="s">
        <v>45</v>
      </c>
      <c r="B58" s="10" t="s">
        <v>111</v>
      </c>
      <c r="C58" s="6">
        <v>-255.2</v>
      </c>
    </row>
    <row r="59" spans="1:3" ht="36" customHeight="1" x14ac:dyDescent="0.25">
      <c r="A59" s="25" t="s">
        <v>155</v>
      </c>
      <c r="B59" s="8" t="s">
        <v>112</v>
      </c>
      <c r="C59" s="1">
        <f>SUM(C60:C63)</f>
        <v>15850.4</v>
      </c>
    </row>
    <row r="60" spans="1:3" ht="147.75" customHeight="1" x14ac:dyDescent="0.25">
      <c r="A60" s="27" t="s">
        <v>46</v>
      </c>
      <c r="B60" s="16" t="s">
        <v>113</v>
      </c>
      <c r="C60" s="6">
        <v>7945.9</v>
      </c>
    </row>
    <row r="61" spans="1:3" ht="165" customHeight="1" x14ac:dyDescent="0.25">
      <c r="A61" s="29" t="s">
        <v>47</v>
      </c>
      <c r="B61" s="11" t="s">
        <v>114</v>
      </c>
      <c r="C61" s="5">
        <v>42.9</v>
      </c>
    </row>
    <row r="62" spans="1:3" ht="158.25" customHeight="1" x14ac:dyDescent="0.25">
      <c r="A62" s="29" t="s">
        <v>48</v>
      </c>
      <c r="B62" s="11" t="s">
        <v>115</v>
      </c>
      <c r="C62" s="5">
        <v>8773.2000000000007</v>
      </c>
    </row>
    <row r="63" spans="1:3" ht="147.75" customHeight="1" x14ac:dyDescent="0.25">
      <c r="A63" s="29" t="s">
        <v>49</v>
      </c>
      <c r="B63" s="11" t="s">
        <v>116</v>
      </c>
      <c r="C63" s="5">
        <v>-911.6</v>
      </c>
    </row>
    <row r="64" spans="1:3" ht="68.25" customHeight="1" x14ac:dyDescent="0.25">
      <c r="A64" s="24" t="s">
        <v>206</v>
      </c>
      <c r="B64" s="15" t="s">
        <v>117</v>
      </c>
      <c r="C64" s="4">
        <f>SUM(C65:C67)</f>
        <v>3889.6</v>
      </c>
    </row>
    <row r="65" spans="1:3" ht="99" x14ac:dyDescent="0.25">
      <c r="A65" s="29" t="s">
        <v>50</v>
      </c>
      <c r="B65" s="11" t="s">
        <v>118</v>
      </c>
      <c r="C65" s="5">
        <v>2576.1999999999998</v>
      </c>
    </row>
    <row r="66" spans="1:3" ht="74.25" customHeight="1" x14ac:dyDescent="0.25">
      <c r="A66" s="29" t="s">
        <v>51</v>
      </c>
      <c r="B66" s="11" t="s">
        <v>119</v>
      </c>
      <c r="C66" s="5">
        <v>1278.3</v>
      </c>
    </row>
    <row r="67" spans="1:3" ht="111.75" customHeight="1" x14ac:dyDescent="0.25">
      <c r="A67" s="29" t="s">
        <v>52</v>
      </c>
      <c r="B67" s="11" t="s">
        <v>120</v>
      </c>
      <c r="C67" s="5">
        <v>35.1</v>
      </c>
    </row>
    <row r="68" spans="1:3" ht="33" x14ac:dyDescent="0.25">
      <c r="A68" s="24" t="s">
        <v>207</v>
      </c>
      <c r="B68" s="15" t="s">
        <v>121</v>
      </c>
      <c r="C68" s="4">
        <f>SUM(C69:C70)</f>
        <v>3312.3</v>
      </c>
    </row>
    <row r="69" spans="1:3" ht="49.5" x14ac:dyDescent="0.25">
      <c r="A69" s="29" t="s">
        <v>53</v>
      </c>
      <c r="B69" s="11" t="s">
        <v>122</v>
      </c>
      <c r="C69" s="5">
        <v>3281.9</v>
      </c>
    </row>
    <row r="70" spans="1:3" ht="74.25" customHeight="1" x14ac:dyDescent="0.25">
      <c r="A70" s="29" t="s">
        <v>54</v>
      </c>
      <c r="B70" s="11" t="s">
        <v>123</v>
      </c>
      <c r="C70" s="5">
        <v>30.4</v>
      </c>
    </row>
    <row r="71" spans="1:3" ht="33" x14ac:dyDescent="0.25">
      <c r="A71" s="24" t="s">
        <v>207</v>
      </c>
      <c r="B71" s="15" t="s">
        <v>124</v>
      </c>
      <c r="C71" s="4">
        <f>C72</f>
        <v>22.3</v>
      </c>
    </row>
    <row r="72" spans="1:3" ht="41.25" customHeight="1" x14ac:dyDescent="0.25">
      <c r="A72" s="29" t="s">
        <v>11</v>
      </c>
      <c r="B72" s="11" t="s">
        <v>125</v>
      </c>
      <c r="C72" s="5">
        <v>22.3</v>
      </c>
    </row>
    <row r="73" spans="1:3" ht="54.75" customHeight="1" x14ac:dyDescent="0.25">
      <c r="A73" s="24" t="s">
        <v>208</v>
      </c>
      <c r="B73" s="15" t="s">
        <v>126</v>
      </c>
      <c r="C73" s="4">
        <f>SUM(C74:C84)</f>
        <v>3782.4000000000005</v>
      </c>
    </row>
    <row r="74" spans="1:3" ht="124.5" customHeight="1" x14ac:dyDescent="0.25">
      <c r="A74" s="29" t="s">
        <v>55</v>
      </c>
      <c r="B74" s="11" t="s">
        <v>127</v>
      </c>
      <c r="C74" s="5">
        <v>780.8</v>
      </c>
    </row>
    <row r="75" spans="1:3" ht="101.25" customHeight="1" x14ac:dyDescent="0.25">
      <c r="A75" s="29" t="s">
        <v>3</v>
      </c>
      <c r="B75" s="11" t="s">
        <v>128</v>
      </c>
      <c r="C75" s="5">
        <v>11.4</v>
      </c>
    </row>
    <row r="76" spans="1:3" ht="99" customHeight="1" x14ac:dyDescent="0.25">
      <c r="A76" s="29" t="s">
        <v>4</v>
      </c>
      <c r="B76" s="11" t="s">
        <v>129</v>
      </c>
      <c r="C76" s="5">
        <v>1037.5999999999999</v>
      </c>
    </row>
    <row r="77" spans="1:3" ht="168.75" customHeight="1" x14ac:dyDescent="0.25">
      <c r="A77" s="29" t="s">
        <v>56</v>
      </c>
      <c r="B77" s="11" t="s">
        <v>130</v>
      </c>
      <c r="C77" s="5">
        <v>1.7</v>
      </c>
    </row>
    <row r="78" spans="1:3" ht="111" customHeight="1" x14ac:dyDescent="0.25">
      <c r="A78" s="29" t="s">
        <v>5</v>
      </c>
      <c r="B78" s="11" t="s">
        <v>131</v>
      </c>
      <c r="C78" s="5">
        <v>4.5999999999999996</v>
      </c>
    </row>
    <row r="79" spans="1:3" ht="123" customHeight="1" x14ac:dyDescent="0.25">
      <c r="A79" s="29" t="s">
        <v>57</v>
      </c>
      <c r="B79" s="11" t="s">
        <v>132</v>
      </c>
      <c r="C79" s="5">
        <v>833.6</v>
      </c>
    </row>
    <row r="80" spans="1:3" ht="87.75" customHeight="1" x14ac:dyDescent="0.25">
      <c r="A80" s="29" t="s">
        <v>58</v>
      </c>
      <c r="B80" s="11" t="s">
        <v>133</v>
      </c>
      <c r="C80" s="5">
        <v>1023.3</v>
      </c>
    </row>
    <row r="81" spans="1:3" ht="83.25" customHeight="1" x14ac:dyDescent="0.25">
      <c r="A81" s="29" t="s">
        <v>59</v>
      </c>
      <c r="B81" s="11" t="s">
        <v>134</v>
      </c>
      <c r="C81" s="5">
        <v>24.3</v>
      </c>
    </row>
    <row r="82" spans="1:3" ht="133.5" customHeight="1" x14ac:dyDescent="0.25">
      <c r="A82" s="29" t="s">
        <v>60</v>
      </c>
      <c r="B82" s="11" t="s">
        <v>135</v>
      </c>
      <c r="C82" s="5">
        <v>62.3</v>
      </c>
    </row>
    <row r="83" spans="1:3" ht="105.75" customHeight="1" x14ac:dyDescent="0.25">
      <c r="A83" s="29" t="s">
        <v>61</v>
      </c>
      <c r="B83" s="11" t="s">
        <v>136</v>
      </c>
      <c r="C83" s="5">
        <v>3</v>
      </c>
    </row>
    <row r="84" spans="1:3" ht="51" customHeight="1" x14ac:dyDescent="0.25">
      <c r="A84" s="29" t="s">
        <v>62</v>
      </c>
      <c r="B84" s="11" t="s">
        <v>137</v>
      </c>
      <c r="C84" s="5">
        <v>-0.2</v>
      </c>
    </row>
    <row r="85" spans="1:3" ht="51" customHeight="1" x14ac:dyDescent="0.25">
      <c r="A85" s="24" t="s">
        <v>208</v>
      </c>
      <c r="B85" s="15" t="s">
        <v>204</v>
      </c>
      <c r="C85" s="4">
        <f>C86</f>
        <v>0.4</v>
      </c>
    </row>
    <row r="86" spans="1:3" ht="83.25" customHeight="1" x14ac:dyDescent="0.25">
      <c r="A86" s="29" t="s">
        <v>180</v>
      </c>
      <c r="B86" s="11" t="s">
        <v>181</v>
      </c>
      <c r="C86" s="5">
        <v>0.4</v>
      </c>
    </row>
    <row r="87" spans="1:3" ht="57.75" customHeight="1" x14ac:dyDescent="0.25">
      <c r="A87" s="25" t="s">
        <v>209</v>
      </c>
      <c r="B87" s="15" t="s">
        <v>182</v>
      </c>
      <c r="C87" s="4">
        <f>C88</f>
        <v>2.7</v>
      </c>
    </row>
    <row r="88" spans="1:3" ht="115.5" customHeight="1" x14ac:dyDescent="0.25">
      <c r="A88" s="29" t="s">
        <v>184</v>
      </c>
      <c r="B88" s="11" t="s">
        <v>185</v>
      </c>
      <c r="C88" s="5">
        <v>2.7</v>
      </c>
    </row>
    <row r="89" spans="1:3" ht="60.75" customHeight="1" x14ac:dyDescent="0.25">
      <c r="A89" s="25" t="s">
        <v>209</v>
      </c>
      <c r="B89" s="15" t="s">
        <v>183</v>
      </c>
      <c r="C89" s="4">
        <f>C90</f>
        <v>164.8</v>
      </c>
    </row>
    <row r="90" spans="1:3" ht="60" customHeight="1" x14ac:dyDescent="0.25">
      <c r="A90" s="29" t="s">
        <v>44</v>
      </c>
      <c r="B90" s="11" t="s">
        <v>186</v>
      </c>
      <c r="C90" s="5">
        <v>164.8</v>
      </c>
    </row>
    <row r="91" spans="1:3" ht="45" customHeight="1" x14ac:dyDescent="0.25">
      <c r="A91" s="25" t="s">
        <v>210</v>
      </c>
      <c r="B91" s="15" t="s">
        <v>187</v>
      </c>
      <c r="C91" s="4">
        <f>C92</f>
        <v>11.7</v>
      </c>
    </row>
    <row r="92" spans="1:3" ht="111.75" customHeight="1" x14ac:dyDescent="0.25">
      <c r="A92" s="29" t="s">
        <v>156</v>
      </c>
      <c r="B92" s="11" t="s">
        <v>188</v>
      </c>
      <c r="C92" s="5">
        <v>11.7</v>
      </c>
    </row>
    <row r="93" spans="1:3" ht="53.25" customHeight="1" x14ac:dyDescent="0.25">
      <c r="A93" s="24" t="s">
        <v>211</v>
      </c>
      <c r="B93" s="15" t="s">
        <v>190</v>
      </c>
      <c r="C93" s="4">
        <f>C94</f>
        <v>104.1</v>
      </c>
    </row>
    <row r="94" spans="1:3" ht="76.5" customHeight="1" x14ac:dyDescent="0.25">
      <c r="A94" s="29" t="s">
        <v>180</v>
      </c>
      <c r="B94" s="11" t="s">
        <v>189</v>
      </c>
      <c r="C94" s="5">
        <v>104.1</v>
      </c>
    </row>
    <row r="95" spans="1:3" ht="39" customHeight="1" x14ac:dyDescent="0.25">
      <c r="A95" s="24" t="s">
        <v>63</v>
      </c>
      <c r="B95" s="15" t="s">
        <v>138</v>
      </c>
      <c r="C95" s="4">
        <f>SUM(C96:C110)</f>
        <v>198709.69999999998</v>
      </c>
    </row>
    <row r="96" spans="1:3" ht="108" customHeight="1" x14ac:dyDescent="0.25">
      <c r="A96" s="29" t="s">
        <v>64</v>
      </c>
      <c r="B96" s="11" t="s">
        <v>139</v>
      </c>
      <c r="C96" s="5">
        <v>170871.3</v>
      </c>
    </row>
    <row r="97" spans="1:3" ht="150" customHeight="1" x14ac:dyDescent="0.25">
      <c r="A97" s="29" t="s">
        <v>65</v>
      </c>
      <c r="B97" s="11" t="s">
        <v>140</v>
      </c>
      <c r="C97" s="5">
        <v>626.4</v>
      </c>
    </row>
    <row r="98" spans="1:3" ht="62.25" customHeight="1" x14ac:dyDescent="0.25">
      <c r="A98" s="29" t="s">
        <v>66</v>
      </c>
      <c r="B98" s="11" t="s">
        <v>141</v>
      </c>
      <c r="C98" s="5">
        <v>1967.6</v>
      </c>
    </row>
    <row r="99" spans="1:3" ht="125.25" customHeight="1" x14ac:dyDescent="0.25">
      <c r="A99" s="29" t="s">
        <v>67</v>
      </c>
      <c r="B99" s="11" t="s">
        <v>142</v>
      </c>
      <c r="C99" s="5">
        <v>102.4</v>
      </c>
    </row>
    <row r="100" spans="1:3" ht="127.5" customHeight="1" x14ac:dyDescent="0.25">
      <c r="A100" s="29" t="s">
        <v>68</v>
      </c>
      <c r="B100" s="11" t="s">
        <v>143</v>
      </c>
      <c r="C100" s="5">
        <v>29.6</v>
      </c>
    </row>
    <row r="101" spans="1:3" ht="44.25" customHeight="1" x14ac:dyDescent="0.25">
      <c r="A101" s="29" t="s">
        <v>0</v>
      </c>
      <c r="B101" s="11" t="s">
        <v>195</v>
      </c>
      <c r="C101" s="5">
        <v>15345.4</v>
      </c>
    </row>
    <row r="102" spans="1:3" ht="68.25" customHeight="1" x14ac:dyDescent="0.25">
      <c r="A102" s="29" t="s">
        <v>191</v>
      </c>
      <c r="B102" s="11" t="s">
        <v>196</v>
      </c>
      <c r="C102" s="5">
        <v>-0.1</v>
      </c>
    </row>
    <row r="103" spans="1:3" ht="95.25" customHeight="1" x14ac:dyDescent="0.25">
      <c r="A103" s="29" t="s">
        <v>192</v>
      </c>
      <c r="B103" s="11" t="s">
        <v>197</v>
      </c>
      <c r="C103" s="5">
        <v>6343.6</v>
      </c>
    </row>
    <row r="104" spans="1:3" ht="52.5" customHeight="1" x14ac:dyDescent="0.25">
      <c r="A104" s="29" t="s">
        <v>193</v>
      </c>
      <c r="B104" s="11" t="s">
        <v>198</v>
      </c>
      <c r="C104" s="5">
        <v>0.1</v>
      </c>
    </row>
    <row r="105" spans="1:3" ht="36.75" customHeight="1" x14ac:dyDescent="0.25">
      <c r="A105" s="29" t="s">
        <v>2</v>
      </c>
      <c r="B105" s="11" t="s">
        <v>145</v>
      </c>
      <c r="C105" s="5">
        <v>36.4</v>
      </c>
    </row>
    <row r="106" spans="1:3" ht="51.75" customHeight="1" x14ac:dyDescent="0.25">
      <c r="A106" s="29" t="s">
        <v>194</v>
      </c>
      <c r="B106" s="11" t="s">
        <v>199</v>
      </c>
      <c r="C106" s="5">
        <v>-0.3</v>
      </c>
    </row>
    <row r="107" spans="1:3" ht="51.75" customHeight="1" x14ac:dyDescent="0.25">
      <c r="A107" s="29" t="s">
        <v>1</v>
      </c>
      <c r="B107" s="11" t="s">
        <v>144</v>
      </c>
      <c r="C107" s="5">
        <v>50.1</v>
      </c>
    </row>
    <row r="108" spans="1:3" ht="51.75" customHeight="1" x14ac:dyDescent="0.25">
      <c r="A108" s="29" t="s">
        <v>69</v>
      </c>
      <c r="B108" s="11" t="s">
        <v>146</v>
      </c>
      <c r="C108" s="5">
        <v>714.8</v>
      </c>
    </row>
    <row r="109" spans="1:3" ht="66" customHeight="1" x14ac:dyDescent="0.25">
      <c r="A109" s="29" t="s">
        <v>70</v>
      </c>
      <c r="B109" s="11" t="s">
        <v>147</v>
      </c>
      <c r="C109" s="5">
        <v>2620.9</v>
      </c>
    </row>
    <row r="110" spans="1:3" ht="102.75" customHeight="1" x14ac:dyDescent="0.25">
      <c r="A110" s="29" t="s">
        <v>71</v>
      </c>
      <c r="B110" s="11" t="s">
        <v>148</v>
      </c>
      <c r="C110" s="5">
        <v>1.5</v>
      </c>
    </row>
    <row r="111" spans="1:3" ht="41.25" customHeight="1" x14ac:dyDescent="0.25">
      <c r="A111" s="24" t="s">
        <v>72</v>
      </c>
      <c r="B111" s="15" t="s">
        <v>149</v>
      </c>
      <c r="C111" s="4">
        <f>C112</f>
        <v>10.1</v>
      </c>
    </row>
    <row r="112" spans="1:3" ht="78.75" customHeight="1" x14ac:dyDescent="0.25">
      <c r="A112" s="29" t="s">
        <v>158</v>
      </c>
      <c r="B112" s="11" t="s">
        <v>200</v>
      </c>
      <c r="C112" s="5">
        <v>10.1</v>
      </c>
    </row>
    <row r="113" spans="1:3" ht="49.5" x14ac:dyDescent="0.25">
      <c r="A113" s="24" t="s">
        <v>212</v>
      </c>
      <c r="B113" s="15" t="s">
        <v>150</v>
      </c>
      <c r="C113" s="4">
        <f>SUM(C114:C116)</f>
        <v>1268.5</v>
      </c>
    </row>
    <row r="114" spans="1:3" ht="99" x14ac:dyDescent="0.25">
      <c r="A114" s="29" t="s">
        <v>50</v>
      </c>
      <c r="B114" s="11" t="s">
        <v>151</v>
      </c>
      <c r="C114" s="5">
        <v>283.5</v>
      </c>
    </row>
    <row r="115" spans="1:3" ht="66" x14ac:dyDescent="0.25">
      <c r="A115" s="29" t="s">
        <v>51</v>
      </c>
      <c r="B115" s="11" t="s">
        <v>152</v>
      </c>
      <c r="C115" s="5">
        <v>982.6</v>
      </c>
    </row>
    <row r="116" spans="1:3" ht="96.75" customHeight="1" x14ac:dyDescent="0.25">
      <c r="A116" s="29" t="s">
        <v>52</v>
      </c>
      <c r="B116" s="11" t="s">
        <v>153</v>
      </c>
      <c r="C116" s="5">
        <v>2.4</v>
      </c>
    </row>
  </sheetData>
  <mergeCells count="3">
    <mergeCell ref="A3:C3"/>
    <mergeCell ref="A4:C4"/>
    <mergeCell ref="B1:C1"/>
  </mergeCells>
  <pageMargins left="0.78740157480314965" right="0.39370078740157483" top="0.74803149606299213" bottom="0.74803149606299213" header="0.31496062992125984" footer="0.31496062992125984"/>
  <pageSetup paperSize="9" scale="76" fitToHeight="3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Dohod</dc:creator>
  <cp:lastModifiedBy>УпрФин</cp:lastModifiedBy>
  <cp:lastPrinted>2023-04-04T10:10:25Z</cp:lastPrinted>
  <dcterms:created xsi:type="dcterms:W3CDTF">2016-11-10T12:32:24Z</dcterms:created>
  <dcterms:modified xsi:type="dcterms:W3CDTF">2023-04-05T11:21:16Z</dcterms:modified>
</cp:coreProperties>
</file>