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МОЯ папка\Бюджет 2025-2027\Первоначальный бюджет\2 ЧТЕНИЯ\Приложения к решению по доходам\"/>
    </mc:Choice>
  </mc:AlternateContent>
  <xr:revisionPtr revIDLastSave="0" documentId="13_ncr:1_{988F3ACA-0D8C-450C-9128-106B9D9A5A8A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D44" i="1" l="1"/>
  <c r="C44" i="1"/>
  <c r="D37" i="1" l="1"/>
  <c r="D33" i="1" s="1"/>
  <c r="D52" i="1" s="1"/>
  <c r="C37" i="1"/>
  <c r="C33" i="1" s="1"/>
  <c r="C52" i="1" s="1"/>
  <c r="C34" i="1" l="1"/>
  <c r="D34" i="1" l="1"/>
  <c r="D16" i="1" l="1"/>
  <c r="C16" i="1"/>
  <c r="D11" i="1"/>
  <c r="C11" i="1"/>
  <c r="C28" i="1" l="1"/>
  <c r="C21" i="1"/>
  <c r="C7" i="1" l="1"/>
  <c r="D21" i="1" l="1"/>
  <c r="D28" i="1"/>
  <c r="D7" i="1" l="1"/>
</calcChain>
</file>

<file path=xl/sharedStrings.xml><?xml version="1.0" encoding="utf-8"?>
<sst xmlns="http://schemas.openxmlformats.org/spreadsheetml/2006/main" count="97" uniqueCount="97">
  <si>
    <t>Код бюджетной классификации Российской Федерации</t>
  </si>
  <si>
    <t>Наименование доходов</t>
  </si>
  <si>
    <t>1 00 00000 00 0000 000</t>
  </si>
  <si>
    <t>НАЛОГОВЫЕ И НЕНАЛОГОВЫЕ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</si>
  <si>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</si>
  <si>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</si>
  <si>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</si>
  <si>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Российской Федерации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</si>
  <si>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</si>
  <si>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</si>
  <si>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</si>
  <si>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</si>
  <si>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</si>
  <si>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</si>
  <si>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</si>
  <si>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</si>
  <si>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</si>
  <si>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</si>
  <si>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</si>
  <si>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</si>
  <si>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</si>
  <si>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</si>
  <si>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</si>
  <si>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</si>
  <si>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</si>
  <si>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Субсидии бюджетам бюджетной системы Российской Федерации (межбюджетные субсидии)</t>
  </si>
  <si>
    <t>ВСЕГО ДОХОДОВ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</si>
  <si>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</si>
  <si>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</si>
  <si>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2 02 10000 00 0000 150</t>
  </si>
  <si>
    <t>2 02 20000 00 0000 150</t>
  </si>
  <si>
    <t>2 02 30000 00 0000 150</t>
  </si>
  <si>
    <t>НАЛОГИ НА СОВОКУПНЫЙ ДОХОД</t>
  </si>
  <si>
    <t>1 05 00000 00 0000 000</t>
  </si>
  <si>
    <t>1 06 00000 00 0000 000</t>
  </si>
  <si>
    <t>НАЛОГИ НА ИМУЩЕСТВО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</si>
  <si>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</si>
  <si>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</si>
  <si>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</si>
  <si>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</si>
  <si>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</si>
  <si>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</si>
  <si>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ГОСУДАРСТВЕННАЯ ПОШЛИНА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</si>
  <si>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</si>
  <si>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</si>
  <si>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</si>
  <si>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</si>
  <si>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1 13 00000 00 0000 000</t>
  </si>
  <si>
    <t>ДОХОДЫ ОТ ОКАЗАНИЯ ПЛАТНЫХ УСЛУГ И КОМПЕНСАЦИИ ЗАТРАТ ГОСУДАРСТВА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</si>
  <si>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</si>
  <si>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</si>
  <si>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1 17 00000 00 0000 000</t>
  </si>
  <si>
    <t>ПРОЧИЕ НЕНАЛОГОВЫЕ ДОХОДЫ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</si>
  <si>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</si>
  <si>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</si>
  <si>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</si>
  <si>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</si>
  <si>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</si>
  <si>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</si>
  <si>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</si>
  <si>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</si>
  <si>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2 02 29999 14 0000 150</t>
  </si>
  <si>
    <t>Прочие субсидии бюджетам муниципальных округов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</si>
  <si>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</si>
  <si>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</si>
  <si>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</si>
  <si>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</si>
  <si>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2 02 36900 14 0000 150</t>
  </si>
  <si>
    <t>Единая субвенция бюджетам муниципальных округов из бюджета субъекта Российской Федерации</t>
  </si>
  <si>
    <t>1 12 01000 01 0000 120</t>
  </si>
  <si>
    <t>Плата за негативное воздействие на окружающую среду</t>
  </si>
  <si>
    <t>2 02 35179 14 0000 150</t>
  </si>
  <si>
    <t>Субвенции бюджетам 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</si>
  <si>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2026 год, тыс. руб.</t>
  </si>
  <si>
    <t>1 14 06312 14 0000 430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</si>
  <si>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</si>
  <si>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2 02 20077 14 0000 150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</si>
  <si>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</si>
  <si>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</si>
  <si>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</si>
  <si>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r>
      <t xml:space="preserve">ОБЪЕМ ДОХОДОВ                                                                                                                           </t>
    </r>
    <r>
      <rPr>
        <sz val="13"/>
        <rFont val="Times New Roman"/>
        <family val="1"/>
        <charset val="204"/>
      </rPr>
      <t>бюджета округа, формируемых за счет налоговых и неналоговых доходов, а также безвозмездных поступлений на плановый период 2026-2027 годов</t>
    </r>
  </si>
  <si>
    <t>2027 год, тыс. руб.</t>
  </si>
  <si>
    <t>1 03 03000 01 0000 110</t>
  </si>
  <si>
    <t>Туристический налог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</si>
  <si>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</si>
  <si>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</si>
  <si>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</si>
  <si>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</si>
  <si>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2 02 25555 14 0000 150 </t>
  </si>
  <si>
    <t>Субсидии бюджетам муниципальных округов на реализацию программ формирования современной городской среды</t>
  </si>
  <si>
    <t>2 02 35303 14 0000 150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</si>
  <si>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</si>
  <si>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2 02 39999 14 0000 150</t>
  </si>
  <si>
    <t>Прочие субвенции бюджетам муниципальных округов</t>
  </si>
  <si>
    <t>2 02 25750 14 0000 150</t>
  </si>
  <si>
    <t>Субсидии бюджетам муниципальных округов на реализацию мероприятий по модернизации школьных систем образования</t>
  </si>
  <si>
    <t xml:space="preserve">           Приложение 10                                                                                     к решению Муниципального Собрания                                        Кадуйского муниципального округа                                                                                                                                                                                                                                                                                                                                                                                                                                                                                                                                                                                                                                                                                                                                                                                                                                                                                                                                                                                                                                                                                                                                                                                                                                                                                                                                                                                                                                                         Вологодской области от 12 декабря 2024 г. № 90                                                                            "О бюджете Кадуйского муниципального округа Вологодской области на 2025 год и плановый период 2026 и 2027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</si>
</sst>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Times New Roman"/>
      <family val="2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3"/>
  <sheetViews>
    <sheetView tabSelected="1" workbookViewId="0">
      <selection activeCell="A4" sqref="A4:D4"/>
    </sheetView>
  </sheetViews>
  <sheetFormatPr defaultRowHeight="15" x14ac:dyDescent="0.25"/>
  <cols>
    <col min="1" max="1" width="25.85546875" style="26" customWidth="1"/>
    <col min="2" max="2" width="41.42578125" style="3" customWidth="1"/>
    <col min="3" max="3" width="14.7109375" style="3" customWidth="1"/>
    <col min="4" max="4" width="15.5703125" style="17" customWidth="1"/>
    <col min="5" max="5" width="11" style="3" customWidth="1"/>
    <col min="6" max="16384" width="9.140625" style="3"/>
  </cols>
  <sheetData>
    <row r="1" spans="1:4" ht="120.75" customHeight="1" x14ac:dyDescent="0.25">
      <c r="A1" s="22"/>
      <c r="B1" s="30" t="s">
        <v>96</v>
      </c>
      <c r="C1" s="30"/>
      <c r="D1" s="31"/>
    </row>
    <row r="3" spans="1:4" ht="56.25" customHeight="1" x14ac:dyDescent="0.25">
      <c r="A3" s="28" t="s">
        <v>80</v>
      </c>
      <c r="B3" s="28"/>
      <c r="C3" s="28"/>
      <c r="D3" s="28"/>
    </row>
    <row r="4" spans="1:4" ht="16.5" x14ac:dyDescent="0.25">
      <c r="A4" s="29"/>
      <c r="B4" s="29"/>
      <c r="C4" s="29"/>
      <c r="D4" s="29"/>
    </row>
    <row r="5" spans="1:4" ht="54.75" customHeight="1" x14ac:dyDescent="0.25">
      <c r="A5" s="4" t="s">
        <v>0</v>
      </c>
      <c r="B5" s="4" t="s">
        <v>1</v>
      </c>
      <c r="C5" s="5" t="s">
        <v>73</v>
      </c>
      <c r="D5" s="5" t="s">
        <v>81</v>
      </c>
    </row>
    <row r="6" spans="1:4" ht="16.5" x14ac:dyDescent="0.25">
      <c r="A6" s="4">
        <v>1</v>
      </c>
      <c r="B6" s="4">
        <v>2</v>
      </c>
      <c r="C6" s="5">
        <v>3</v>
      </c>
      <c r="D6" s="6">
        <v>4</v>
      </c>
    </row>
    <row r="7" spans="1:4" ht="33" customHeight="1" x14ac:dyDescent="0.25">
      <c r="A7" s="23" t="s">
        <v>2</v>
      </c>
      <c r="B7" s="7" t="s">
        <v>3</v>
      </c>
      <c r="C7" s="8">
        <f>SUM(C8:C11)+C16+C20+C21+C26+C27+C28+C31+C32</f>
        <v>295342</v>
      </c>
      <c r="D7" s="8">
        <f>SUM(D8:D11)+D16+D20+D21+D26+D27+D28+D31+D32</f>
        <v>311862</v>
      </c>
    </row>
    <row r="8" spans="1:4" ht="24.75" customHeight="1" x14ac:dyDescent="0.25">
      <c r="A8" s="9" t="s">
        <v>4</v>
      </c>
      <c r="B8" s="9" t="s">
        <v>5</v>
      </c>
      <c r="C8" s="1">
        <v>206576</v>
      </c>
      <c r="D8" s="2">
        <v>219857</v>
      </c>
    </row>
    <row r="9" spans="1:4" ht="53.25" customHeight="1" x14ac:dyDescent="0.25">
      <c r="A9" s="9" t="s">
        <v>6</v>
      </c>
      <c r="B9" s="9" t="s">
        <v>7</v>
      </c>
      <c r="C9" s="1">
        <v>26866</v>
      </c>
      <c r="D9" s="2">
        <v>27405</v>
      </c>
    </row>
    <row r="10" spans="1:4" ht="21" customHeight="1" x14ac:dyDescent="0.25">
      <c r="A10" s="20" t="s">
        <v>82</v>
      </c>
      <c r="B10" s="20" t="s">
        <v>83</v>
      </c>
      <c r="C10" s="1">
        <v>4314</v>
      </c>
      <c r="D10" s="2">
        <v>5178</v>
      </c>
    </row>
    <row r="11" spans="1:4" ht="38.25" customHeight="1" x14ac:dyDescent="0.25">
      <c r="A11" s="9" t="s">
        <v>33</v>
      </c>
      <c r="B11" s="9" t="s">
        <v>32</v>
      </c>
      <c r="C11" s="1">
        <f>C12+C13+C14+C15</f>
        <v>27871</v>
      </c>
      <c r="D11" s="1">
        <f>D12+D13+D14+D15</f>
        <v>29691</v>
      </c>
    </row>
    <row r="12" spans="1:4" ht="66.75" customHeight="1" x14ac:dyDescent="0.25">
      <c r="A12" s="9" t="s">
        <v>8</v>
      </c>
      <c r="B12" s="9" t="s">
        <v>9</v>
      </c>
      <c r="C12" s="1">
        <v>21591</v>
      </c>
      <c r="D12" s="2">
        <v>22987</v>
      </c>
    </row>
    <row r="13" spans="1:4" ht="87" customHeight="1" x14ac:dyDescent="0.25">
      <c r="A13" s="9" t="s">
        <v>10</v>
      </c>
      <c r="B13" s="9" t="s">
        <v>11</v>
      </c>
      <c r="C13" s="1">
        <v>5234</v>
      </c>
      <c r="D13" s="2">
        <v>5574</v>
      </c>
    </row>
    <row r="14" spans="1:4" ht="15.75" customHeight="1" x14ac:dyDescent="0.25">
      <c r="A14" s="9" t="s">
        <v>12</v>
      </c>
      <c r="B14" s="9" t="s">
        <v>13</v>
      </c>
      <c r="C14" s="1">
        <v>51</v>
      </c>
      <c r="D14" s="2">
        <v>101</v>
      </c>
    </row>
    <row r="15" spans="1:4" ht="54.75" customHeight="1" x14ac:dyDescent="0.25">
      <c r="A15" s="9" t="s">
        <v>14</v>
      </c>
      <c r="B15" s="9" t="s">
        <v>15</v>
      </c>
      <c r="C15" s="1">
        <v>995</v>
      </c>
      <c r="D15" s="2">
        <v>1029</v>
      </c>
    </row>
    <row r="16" spans="1:4" ht="20.25" customHeight="1" x14ac:dyDescent="0.25">
      <c r="A16" s="9" t="s">
        <v>34</v>
      </c>
      <c r="B16" s="9" t="s">
        <v>35</v>
      </c>
      <c r="C16" s="1">
        <f>C17+C18+C19</f>
        <v>14446</v>
      </c>
      <c r="D16" s="1">
        <f>D17+D18+D19</f>
        <v>14446</v>
      </c>
    </row>
    <row r="17" spans="1:4" ht="84.75" customHeight="1" x14ac:dyDescent="0.25">
      <c r="A17" s="9" t="s">
        <v>36</v>
      </c>
      <c r="B17" s="9" t="s">
        <v>37</v>
      </c>
      <c r="C17" s="1">
        <v>9323</v>
      </c>
      <c r="D17" s="2">
        <v>9323</v>
      </c>
    </row>
    <row r="18" spans="1:4" ht="71.25" customHeight="1" x14ac:dyDescent="0.25">
      <c r="A18" s="9" t="s">
        <v>38</v>
      </c>
      <c r="B18" s="9" t="s">
        <v>39</v>
      </c>
      <c r="C18" s="1">
        <v>2200</v>
      </c>
      <c r="D18" s="2">
        <v>2200</v>
      </c>
    </row>
    <row r="19" spans="1:4" ht="69" customHeight="1" x14ac:dyDescent="0.25">
      <c r="A19" s="9" t="s">
        <v>40</v>
      </c>
      <c r="B19" s="9" t="s">
        <v>41</v>
      </c>
      <c r="C19" s="1">
        <v>2923</v>
      </c>
      <c r="D19" s="2">
        <v>2923</v>
      </c>
    </row>
    <row r="20" spans="1:4" ht="21.75" customHeight="1" x14ac:dyDescent="0.25">
      <c r="A20" s="10" t="s">
        <v>16</v>
      </c>
      <c r="B20" s="10" t="s">
        <v>42</v>
      </c>
      <c r="C20" s="1">
        <v>2890</v>
      </c>
      <c r="D20" s="2">
        <v>2890</v>
      </c>
    </row>
    <row r="21" spans="1:4" ht="70.5" customHeight="1" x14ac:dyDescent="0.25">
      <c r="A21" s="9" t="s">
        <v>17</v>
      </c>
      <c r="B21" s="9" t="s">
        <v>18</v>
      </c>
      <c r="C21" s="2">
        <f>SUM(C22:C25)</f>
        <v>8188</v>
      </c>
      <c r="D21" s="2">
        <f>SUM(D22:D25)</f>
        <v>8188</v>
      </c>
    </row>
    <row r="22" spans="1:4" ht="156.75" customHeight="1" x14ac:dyDescent="0.25">
      <c r="A22" s="10" t="s">
        <v>43</v>
      </c>
      <c r="B22" s="10" t="s">
        <v>44</v>
      </c>
      <c r="C22" s="1">
        <v>6176</v>
      </c>
      <c r="D22" s="2">
        <v>6176</v>
      </c>
    </row>
    <row r="23" spans="1:4" ht="141.75" customHeight="1" x14ac:dyDescent="0.25">
      <c r="A23" s="20" t="s">
        <v>84</v>
      </c>
      <c r="B23" s="20" t="s">
        <v>85</v>
      </c>
      <c r="C23" s="1">
        <v>4</v>
      </c>
      <c r="D23" s="2">
        <v>4</v>
      </c>
    </row>
    <row r="24" spans="1:4" ht="66.75" customHeight="1" x14ac:dyDescent="0.25">
      <c r="A24" s="20" t="s">
        <v>78</v>
      </c>
      <c r="B24" s="20" t="s">
        <v>79</v>
      </c>
      <c r="C24" s="1">
        <v>950</v>
      </c>
      <c r="D24" s="2">
        <v>950</v>
      </c>
    </row>
    <row r="25" spans="1:4" ht="143.25" customHeight="1" x14ac:dyDescent="0.25">
      <c r="A25" s="10" t="s">
        <v>45</v>
      </c>
      <c r="B25" s="10" t="s">
        <v>46</v>
      </c>
      <c r="C25" s="1">
        <v>1058</v>
      </c>
      <c r="D25" s="2">
        <v>1058</v>
      </c>
    </row>
    <row r="26" spans="1:4" ht="34.5" customHeight="1" x14ac:dyDescent="0.25">
      <c r="A26" s="10" t="s">
        <v>69</v>
      </c>
      <c r="B26" s="10" t="s">
        <v>70</v>
      </c>
      <c r="C26" s="1">
        <v>328</v>
      </c>
      <c r="D26" s="2">
        <v>344</v>
      </c>
    </row>
    <row r="27" spans="1:4" ht="54.75" customHeight="1" x14ac:dyDescent="0.25">
      <c r="A27" s="10" t="s">
        <v>47</v>
      </c>
      <c r="B27" s="10" t="s">
        <v>48</v>
      </c>
      <c r="C27" s="1">
        <v>2246</v>
      </c>
      <c r="D27" s="2">
        <v>2246</v>
      </c>
    </row>
    <row r="28" spans="1:4" ht="60.75" customHeight="1" x14ac:dyDescent="0.25">
      <c r="A28" s="9" t="s">
        <v>19</v>
      </c>
      <c r="B28" s="9" t="s">
        <v>20</v>
      </c>
      <c r="C28" s="2">
        <f>SUM(C29:C30)</f>
        <v>904</v>
      </c>
      <c r="D28" s="2">
        <f>SUM(D29:D30)</f>
        <v>904</v>
      </c>
    </row>
    <row r="29" spans="1:4" ht="84" customHeight="1" x14ac:dyDescent="0.25">
      <c r="A29" s="10" t="s">
        <v>49</v>
      </c>
      <c r="B29" s="10" t="s">
        <v>50</v>
      </c>
      <c r="C29" s="1">
        <v>854</v>
      </c>
      <c r="D29" s="2">
        <v>854</v>
      </c>
    </row>
    <row r="30" spans="1:4" ht="159.75" customHeight="1" x14ac:dyDescent="0.25">
      <c r="A30" s="24" t="s">
        <v>74</v>
      </c>
      <c r="B30" s="20" t="s">
        <v>75</v>
      </c>
      <c r="C30" s="21">
        <v>50</v>
      </c>
      <c r="D30" s="2">
        <v>50</v>
      </c>
    </row>
    <row r="31" spans="1:4" ht="40.5" customHeight="1" x14ac:dyDescent="0.25">
      <c r="A31" s="9" t="s">
        <v>21</v>
      </c>
      <c r="B31" s="9" t="s">
        <v>22</v>
      </c>
      <c r="C31" s="1">
        <v>713</v>
      </c>
      <c r="D31" s="2">
        <v>713</v>
      </c>
    </row>
    <row r="32" spans="1:4" ht="22.5" hidden="1" customHeight="1" x14ac:dyDescent="0.25">
      <c r="A32" s="10" t="s">
        <v>51</v>
      </c>
      <c r="B32" s="10" t="s">
        <v>52</v>
      </c>
      <c r="C32" s="1">
        <v>0</v>
      </c>
      <c r="D32" s="2">
        <v>0</v>
      </c>
    </row>
    <row r="33" spans="1:4" s="19" customFormat="1" ht="33" customHeight="1" x14ac:dyDescent="0.25">
      <c r="A33" s="18" t="s">
        <v>23</v>
      </c>
      <c r="B33" s="18" t="s">
        <v>24</v>
      </c>
      <c r="C33" s="8">
        <f>C34+C37+C44</f>
        <v>1407817.8</v>
      </c>
      <c r="D33" s="8">
        <f>D34+D37+D44</f>
        <v>522056.4</v>
      </c>
    </row>
    <row r="34" spans="1:4" ht="39.75" customHeight="1" x14ac:dyDescent="0.25">
      <c r="A34" s="9" t="s">
        <v>29</v>
      </c>
      <c r="B34" s="11" t="s">
        <v>27</v>
      </c>
      <c r="C34" s="2">
        <f>C35+C36</f>
        <v>140683.6</v>
      </c>
      <c r="D34" s="2">
        <f>D35+D36</f>
        <v>134667.20000000001</v>
      </c>
    </row>
    <row r="35" spans="1:4" ht="70.5" customHeight="1" x14ac:dyDescent="0.25">
      <c r="A35" s="9" t="s">
        <v>53</v>
      </c>
      <c r="B35" s="9" t="s">
        <v>54</v>
      </c>
      <c r="C35" s="1">
        <v>12107.8</v>
      </c>
      <c r="D35" s="2">
        <v>6091.4</v>
      </c>
    </row>
    <row r="36" spans="1:4" ht="86.25" customHeight="1" x14ac:dyDescent="0.25">
      <c r="A36" s="9" t="s">
        <v>55</v>
      </c>
      <c r="B36" s="9" t="s">
        <v>56</v>
      </c>
      <c r="C36" s="1">
        <v>128575.8</v>
      </c>
      <c r="D36" s="2">
        <v>128575.8</v>
      </c>
    </row>
    <row r="37" spans="1:4" ht="60" customHeight="1" x14ac:dyDescent="0.25">
      <c r="A37" s="9" t="s">
        <v>30</v>
      </c>
      <c r="B37" s="11" t="s">
        <v>25</v>
      </c>
      <c r="C37" s="2">
        <f>SUM(C38:C43)</f>
        <v>985675.9</v>
      </c>
      <c r="D37" s="2">
        <f>SUM(D38:D43)</f>
        <v>105408.80000000002</v>
      </c>
    </row>
    <row r="38" spans="1:4" ht="72" customHeight="1" x14ac:dyDescent="0.25">
      <c r="A38" s="20" t="s">
        <v>76</v>
      </c>
      <c r="B38" s="20" t="s">
        <v>77</v>
      </c>
      <c r="C38" s="2">
        <v>942880.9</v>
      </c>
      <c r="D38" s="2">
        <v>0</v>
      </c>
    </row>
    <row r="39" spans="1:4" ht="125.25" customHeight="1" x14ac:dyDescent="0.25">
      <c r="A39" s="10" t="s">
        <v>57</v>
      </c>
      <c r="B39" s="12" t="s">
        <v>58</v>
      </c>
      <c r="C39" s="1">
        <v>8758.5</v>
      </c>
      <c r="D39" s="1">
        <v>8245.2000000000007</v>
      </c>
    </row>
    <row r="40" spans="1:4" ht="54" customHeight="1" x14ac:dyDescent="0.25">
      <c r="A40" s="10" t="s">
        <v>59</v>
      </c>
      <c r="B40" s="12" t="s">
        <v>60</v>
      </c>
      <c r="C40" s="1">
        <v>380.7</v>
      </c>
      <c r="D40" s="1">
        <v>380.7</v>
      </c>
    </row>
    <row r="41" spans="1:4" ht="74.25" customHeight="1" x14ac:dyDescent="0.25">
      <c r="A41" s="27" t="s">
        <v>88</v>
      </c>
      <c r="B41" s="20" t="s">
        <v>89</v>
      </c>
      <c r="C41" s="1">
        <v>2386.9</v>
      </c>
      <c r="D41" s="1">
        <v>2291.6999999999998</v>
      </c>
    </row>
    <row r="42" spans="1:4" ht="74.25" customHeight="1" x14ac:dyDescent="0.25">
      <c r="A42" s="27" t="s">
        <v>94</v>
      </c>
      <c r="B42" s="20" t="s">
        <v>95</v>
      </c>
      <c r="C42" s="1">
        <v>0</v>
      </c>
      <c r="D42" s="1">
        <v>71081.3</v>
      </c>
    </row>
    <row r="43" spans="1:4" ht="38.25" customHeight="1" x14ac:dyDescent="0.25">
      <c r="A43" s="9" t="s">
        <v>61</v>
      </c>
      <c r="B43" s="9" t="s">
        <v>62</v>
      </c>
      <c r="C43" s="1">
        <v>31268.9</v>
      </c>
      <c r="D43" s="2">
        <v>23409.9</v>
      </c>
    </row>
    <row r="44" spans="1:4" ht="46.5" customHeight="1" x14ac:dyDescent="0.25">
      <c r="A44" s="9" t="s">
        <v>31</v>
      </c>
      <c r="B44" s="11" t="s">
        <v>28</v>
      </c>
      <c r="C44" s="2">
        <f>SUM(C45:C51)</f>
        <v>281458.3</v>
      </c>
      <c r="D44" s="2">
        <f>SUM(D45:D51)</f>
        <v>281980.39999999997</v>
      </c>
    </row>
    <row r="45" spans="1:4" ht="69" customHeight="1" x14ac:dyDescent="0.25">
      <c r="A45" s="9" t="s">
        <v>63</v>
      </c>
      <c r="B45" s="9" t="s">
        <v>64</v>
      </c>
      <c r="C45" s="1">
        <v>259024.7</v>
      </c>
      <c r="D45" s="2">
        <v>259024.7</v>
      </c>
    </row>
    <row r="46" spans="1:4" ht="86.25" customHeight="1" x14ac:dyDescent="0.25">
      <c r="A46" s="20" t="s">
        <v>86</v>
      </c>
      <c r="B46" s="20" t="s">
        <v>87</v>
      </c>
      <c r="C46" s="1">
        <v>1028.9000000000001</v>
      </c>
      <c r="D46" s="2">
        <v>1064.8</v>
      </c>
    </row>
    <row r="47" spans="1:4" ht="99" customHeight="1" x14ac:dyDescent="0.25">
      <c r="A47" s="9" t="s">
        <v>65</v>
      </c>
      <c r="B47" s="9" t="s">
        <v>66</v>
      </c>
      <c r="C47" s="1">
        <v>12.9</v>
      </c>
      <c r="D47" s="2">
        <v>1.9</v>
      </c>
    </row>
    <row r="48" spans="1:4" ht="122.25" customHeight="1" x14ac:dyDescent="0.25">
      <c r="A48" s="9" t="s">
        <v>71</v>
      </c>
      <c r="B48" s="9" t="s">
        <v>72</v>
      </c>
      <c r="C48" s="1">
        <v>1115.7</v>
      </c>
      <c r="D48" s="2">
        <v>1135.9000000000001</v>
      </c>
    </row>
    <row r="49" spans="1:4" ht="225" customHeight="1" x14ac:dyDescent="0.25">
      <c r="A49" s="27" t="s">
        <v>90</v>
      </c>
      <c r="B49" s="20" t="s">
        <v>91</v>
      </c>
      <c r="C49" s="1">
        <v>17567.2</v>
      </c>
      <c r="D49" s="2">
        <v>18044.2</v>
      </c>
    </row>
    <row r="50" spans="1:4" ht="51" customHeight="1" x14ac:dyDescent="0.25">
      <c r="A50" s="10" t="s">
        <v>67</v>
      </c>
      <c r="B50" s="13" t="s">
        <v>68</v>
      </c>
      <c r="C50" s="1">
        <v>2251.3000000000002</v>
      </c>
      <c r="D50" s="2">
        <v>2251.3000000000002</v>
      </c>
    </row>
    <row r="51" spans="1:4" ht="38.25" customHeight="1" x14ac:dyDescent="0.25">
      <c r="A51" s="27" t="s">
        <v>92</v>
      </c>
      <c r="B51" s="20" t="s">
        <v>93</v>
      </c>
      <c r="C51" s="1">
        <v>457.6</v>
      </c>
      <c r="D51" s="2">
        <v>457.6</v>
      </c>
    </row>
    <row r="52" spans="1:4" ht="15.75" customHeight="1" x14ac:dyDescent="0.25">
      <c r="A52" s="25"/>
      <c r="B52" s="14" t="s">
        <v>26</v>
      </c>
      <c r="C52" s="15">
        <f>C7+C33</f>
        <v>1703159.8</v>
      </c>
      <c r="D52" s="15">
        <f>D7+D33</f>
        <v>833918.4</v>
      </c>
    </row>
    <row r="53" spans="1:4" ht="15.75" customHeight="1" x14ac:dyDescent="0.25">
      <c r="D53" s="16"/>
    </row>
  </sheetData>
  <mergeCells count="3">
    <mergeCell ref="A3:D3"/>
    <mergeCell ref="A4:D4"/>
    <mergeCell ref="B1:D1"/>
  </mergeCells>
  <pageMargins left="0.70866141732283472" right="0.31496062992125984" top="0.82677165354330717" bottom="0.59055118110236227" header="0.31496062992125984" footer="0.31496062992125984"/>
  <pageSetup paperSize="9" scale="96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2024-11-06T07:43:13Z</cp:lastPrinted>
  <dcterms:created xsi:type="dcterms:W3CDTF">2016-11-10T12:32:24Z</dcterms:created>
  <dcterms:modified xsi:type="dcterms:W3CDTF">2024-12-18T08:56:58Z</dcterms:modified>
</cp:coreProperties>
</file>