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ена\Desktop\МОЯ папка\Бюджет 2025-2027\Первоначальный бюджет\2 ЧТЕНИЯ\Приложения к решению по доходам\"/>
    </mc:Choice>
  </mc:AlternateContent>
  <xr:revisionPtr revIDLastSave="0" documentId="13_ncr:1_{09DABC1A-6CDA-425A-B347-D6E7FAC68BA8}" xr6:coauthVersionLast="36" xr6:coauthVersionMax="36" xr10:uidLastSave="{00000000-0000-0000-0000-000000000000}"/>
  <bookViews>
    <workbookView xWindow="240" yWindow="75" windowWidth="17100" windowHeight="9855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33" i="1" l="1"/>
  <c r="C28" i="1"/>
  <c r="C21" i="1"/>
  <c r="C7" i="1" s="1"/>
  <c r="C16" i="1"/>
  <c r="C46" i="1" l="1"/>
  <c r="C55" i="1" l="1"/>
  <c r="C37" i="1" l="1"/>
  <c r="C34" i="1"/>
  <c r="C11" i="1" l="1"/>
  <c r="C57" i="1" l="1"/>
  <c r="C59" i="1" l="1"/>
</calcChain>
</file>

<file path=xl/sharedStrings.xml><?xml version="1.0" encoding="utf-8"?>
<sst xmlns="http://schemas.openxmlformats.org/spreadsheetml/2006/main" count="110" uniqueCount="110">
  <si>
    <t>Код бюджетной классификации Российской Федерации</t>
  </si>
  <si>
    <t>Наименование доходов</t>
  </si>
  <si>
    <t>1 00 00000 00 0000 000</t>
  </si>
  <si>
    <t>НАЛОГОВЫЕ И НЕНАЛОГОВЫЕ ДОХОДЫ</t>
  </si>
  <si>
    <t>1 01 02000 01 0000 110</t>
  </si>
  <si>
    <t>Налог на доходы физических лиц</t>
  </si>
  <si>
    <t>1 03 02000 01 0000 110</t>
  </si>
  <si>
    <t>Акцизы по подакцизным товарам (продукции), производимым на территории Российской Федерации</t>
  </si>
  <si>
    <t>1 05 01010 01 0000 110</t>
  </si>
  <si>
    <t>Налог, взимаемый с налогоплательщиков, выбравших в качестве объекта налогообложения доходы</t>
  </si>
  <si>
    <t>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</si>
  <si>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</si>
  <si>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1 05 03000 01 0000 110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</si>
  <si>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</si>
  <si>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</si>
  <si>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</si>
  <si>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1 08 00000 00 0000 000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</si>
  <si>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</si>
  <si>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</si>
  <si>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</si>
  <si>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</si>
  <si>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</si>
  <si>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</si>
  <si>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</si>
  <si>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</si>
  <si>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Субсидии бюджетам бюджетной системы Российской Федерации (межбюджетные субсидии)</t>
  </si>
  <si>
    <t>ВСЕГО ДОХОДОВ</t>
  </si>
  <si>
    <t xml:space="preserve">Сумма, 
тыс.руб. 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</si>
  <si>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</si>
  <si>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</si>
  <si>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Иные межбюджетные трансферты</t>
  </si>
  <si>
    <t>2 02 10000 00 0000 150</t>
  </si>
  <si>
    <t>2 02 20000 00 0000 150</t>
  </si>
  <si>
    <t>2 02 30000 00 0000 150</t>
  </si>
  <si>
    <t>2 02 40000 00 0000 150</t>
  </si>
  <si>
    <t>2 07 00000 00 0000 000</t>
  </si>
  <si>
    <t>Прочие безвозмездные поступления</t>
  </si>
  <si>
    <t>2 07 05030 05 0000 150</t>
  </si>
  <si>
    <t>Прочие безвозмездные поступления в бюджеты муниципальных районов</t>
  </si>
  <si>
    <t>2 02 30021 05 0000 150</t>
  </si>
  <si>
    <t>Субвенции бюджетам муниципальных районов на ежемесячное денежное вознаграждение за классное руководство</t>
  </si>
  <si>
    <t>1 06 01020 14 0000 110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</si>
  <si>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</si>
  <si>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1 06 06032 14 0000 110</t>
  </si>
  <si>
    <t>Земельный налог с организаций, обладающих земельным участком, расположенным в границах муниципальных округов</t>
  </si>
  <si>
    <t>1 06 06042 14 0000 110</t>
  </si>
  <si>
    <t>Земельный налог с физических лиц, обладающих земельным участком, расположенным в границах муниципальных округов</t>
  </si>
  <si>
    <t>1 11 05012 14 0000 120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</si>
  <si>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</si>
  <si>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1 11 09044 14 0000 120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</si>
  <si>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</si>
  <si>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1 14 06012 14 0000 430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</si>
  <si>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</si>
  <si>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НАЛОГИ НА СОВОКУПНЫЙ ДОХОД</t>
  </si>
  <si>
    <t>НАЛОГИ НА ИМУЩЕСТВО</t>
  </si>
  <si>
    <t>ГОСУДАРСТВЕННАЯ ПОШЛИНА</t>
  </si>
  <si>
    <t>1 13 00000 00 0000 000</t>
  </si>
  <si>
    <t>ДОХОДЫ ОТ ОКАЗАНИЯ ПЛАТНЫХ УСЛУГ И КОМПЕНСАЦИИ ЗАТРАТ ГОСУДАРСТВА</t>
  </si>
  <si>
    <t>1 17 00000 00 0000 000</t>
  </si>
  <si>
    <t>ПРОЧИЕ НЕНАЛОГОВЫЕ ДОХОДЫ</t>
  </si>
  <si>
    <t>2 02 15002 14 0000 150</t>
  </si>
  <si>
    <t>Дотации бюджетам муниципальных округов на поддержку мер по обеспечению сбалансированности бюджетов</t>
  </si>
  <si>
    <t>2 02 15009 14 0000 150</t>
  </si>
  <si>
    <t>Дотации бюджетам муниципальных округов на частичную компенсацию дополнительных расходов на повышение оплаты труда работников бюджетной сферы и иные цели</t>
  </si>
  <si>
    <t>2 02 20077 14 0000 150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</si>
  <si>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</si>
  <si>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>2 02 25497 14 0000 150</t>
  </si>
  <si>
    <t>Субсидии бюджетам муниципальных округов на реализацию мероприятий по обеспечению жильем молодых семей</t>
  </si>
  <si>
    <t>2 02 25304 14 0000 150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</si>
  <si>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</si>
  <si>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2 02 29999 14 0000 150</t>
  </si>
  <si>
    <t>Прочие субсидии бюджетам муниципальных округов</t>
  </si>
  <si>
    <t>2 02 30024 14 0000 150</t>
  </si>
  <si>
    <t>Субвенции бюджетам муниципальных округов на выполнение передаваемых полномочий субъектов Российской Федерации</t>
  </si>
  <si>
    <t>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</si>
  <si>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</si>
  <si>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2 02 36900 14 0000 150</t>
  </si>
  <si>
    <t>Единая субвенция бюджетам муниципальных округов из бюджета субъекта Российской Федерации</t>
  </si>
  <si>
    <t>2 02 49999 14 0000 150</t>
  </si>
  <si>
    <t>Прочие межбюджетные трансферты, передаваемые бюджетам муниципальных округов</t>
  </si>
  <si>
    <t>1 05 00000 00 0000 000</t>
  </si>
  <si>
    <t>1 06 00000 00 0000 000</t>
  </si>
  <si>
    <t>1 12 01000 01 0000 120</t>
  </si>
  <si>
    <t>Плата за негативное воздействие на окружающую среду</t>
  </si>
  <si>
    <t>Субвенции бюджетам 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</si>
  <si>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2 02 35179 14 0000 150</t>
  </si>
  <si>
    <t>1 14 06312 14 0000 430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</si>
  <si>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</si>
  <si>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1 11 05074 14 0000 120</t>
  </si>
  <si>
    <t>Доходы от сдачи в аренду имущества, составляющего казну муниципальных округов (за исключением земельных участков)</t>
  </si>
  <si>
    <r>
      <t xml:space="preserve">ОБЪЕМ ДОХОДОВ                                                                                                                           </t>
    </r>
    <r>
      <rPr>
        <sz val="13"/>
        <color theme="1"/>
        <rFont val="Times New Roman"/>
        <family val="1"/>
        <charset val="204"/>
      </rPr>
      <t>бюджета округа, формируемых за счет налоговых и неналоговых доходов, а также безвозмездных поступлений на 2025 год</t>
    </r>
  </si>
  <si>
    <t>1 03 03000 01 0000 110</t>
  </si>
  <si>
    <t>Туристический налог</t>
  </si>
  <si>
    <t>1 11 05024 14 0000 120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</si>
  <si>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</si>
  <si>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2 02 25576 14 0000 150</t>
  </si>
  <si>
    <t>Субсидии бюджетам муниципальных округов на обеспечение комплексного развития сельских территорий</t>
  </si>
  <si>
    <t>2 02 25750 14 0000 150</t>
  </si>
  <si>
    <t>Субсидии бюджетам муниципальных округов на реализацию мероприятий по модернизации школьных систем образования</t>
  </si>
  <si>
    <t>2 02 35118 14 0000 150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</si>
  <si>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</si>
  <si>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 xml:space="preserve">2 02 25555 14 0000 150 </t>
  </si>
  <si>
    <t>Субсидии бюджетам муниципальных округов на реализацию программ формирования современной городской среды</t>
  </si>
  <si>
    <t>2 02 25559 14 0000 150</t>
  </si>
  <si>
    <t>Субсидии бюджетам муниципальных округов на оснащение предметных кабинетов общеобразовательных организаций средствами обучения и воспитания</t>
  </si>
  <si>
    <t>2 02 35303 14 0000 150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</si>
  <si>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</si>
  <si>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2 02 39999 14 0000 150</t>
  </si>
  <si>
    <t>Прочие субвенции бюджетам муниципальных округов</t>
  </si>
  <si>
    <t>Приложение 2
к решению Муниципального Собрания Кадуйского муниципального округа Вологодской области                                  от 12 декабря 2024 г.  № 90
"О бюджете Кадуйского муниципального округа Вологодской области на 2025 год и плановый период 2026 и 2027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</si>
</sst>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Times New Roman"/>
      <family val="2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Times New Roman"/>
      <family val="2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/>
    </xf>
    <xf numFmtId="164" fontId="5" fillId="0" borderId="1" xfId="0" applyNumberFormat="1" applyFont="1" applyFill="1" applyBorder="1" applyAlignment="1">
      <alignment horizontal="center" vertical="top"/>
    </xf>
    <xf numFmtId="0" fontId="0" fillId="0" borderId="1" xfId="0" applyFill="1" applyBorder="1"/>
    <xf numFmtId="164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0" fillId="0" borderId="0" xfId="0" applyFill="1" applyBorder="1"/>
    <xf numFmtId="0" fontId="0" fillId="0" borderId="0" xfId="0" applyFill="1"/>
    <xf numFmtId="0" fontId="2" fillId="0" borderId="1" xfId="0" applyFont="1" applyFill="1" applyBorder="1" applyAlignment="1">
      <alignment horizontal="center" vertical="top"/>
    </xf>
    <xf numFmtId="0" fontId="0" fillId="0" borderId="0" xfId="0" applyFill="1" applyAlignment="1">
      <alignment horizontal="left" vertical="top"/>
    </xf>
    <xf numFmtId="0" fontId="3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0"/>
  <sheetViews>
    <sheetView tabSelected="1" topLeftCell="A10" zoomScale="118" zoomScaleNormal="118" workbookViewId="0">
      <selection activeCell="A3" sqref="A3:C3"/>
    </sheetView>
  </sheetViews>
  <sheetFormatPr defaultRowHeight="15" x14ac:dyDescent="0.25"/>
  <cols>
    <col min="1" max="1" width="26.140625" style="15" customWidth="1"/>
    <col min="2" max="2" width="49.7109375" style="17" customWidth="1"/>
    <col min="3" max="3" width="13" style="15" customWidth="1"/>
    <col min="4" max="16384" width="9.140625" style="15"/>
  </cols>
  <sheetData>
    <row r="1" spans="1:3" ht="108" customHeight="1" x14ac:dyDescent="0.25">
      <c r="A1" s="14"/>
      <c r="B1" s="21" t="s">
        <v>109</v>
      </c>
      <c r="C1" s="22"/>
    </row>
    <row r="2" spans="1:3" ht="15" customHeight="1" x14ac:dyDescent="0.25">
      <c r="B2" s="23"/>
      <c r="C2" s="23"/>
    </row>
    <row r="3" spans="1:3" ht="56.25" customHeight="1" x14ac:dyDescent="0.25">
      <c r="A3" s="19" t="s">
        <v>90</v>
      </c>
      <c r="B3" s="19"/>
      <c r="C3" s="19"/>
    </row>
    <row r="4" spans="1:3" ht="16.5" x14ac:dyDescent="0.25">
      <c r="A4" s="20"/>
      <c r="B4" s="20"/>
      <c r="C4" s="20"/>
    </row>
    <row r="5" spans="1:3" ht="54.75" customHeight="1" x14ac:dyDescent="0.25">
      <c r="A5" s="2" t="s">
        <v>0</v>
      </c>
      <c r="B5" s="2" t="s">
        <v>1</v>
      </c>
      <c r="C5" s="2" t="s">
        <v>27</v>
      </c>
    </row>
    <row r="6" spans="1:3" ht="18.75" customHeight="1" x14ac:dyDescent="0.25">
      <c r="A6" s="2">
        <v>1</v>
      </c>
      <c r="B6" s="2">
        <v>2</v>
      </c>
      <c r="C6" s="16">
        <v>3</v>
      </c>
    </row>
    <row r="7" spans="1:3" ht="37.5" customHeight="1" x14ac:dyDescent="0.25">
      <c r="A7" s="6" t="s">
        <v>2</v>
      </c>
      <c r="B7" s="11" t="s">
        <v>3</v>
      </c>
      <c r="C7" s="7">
        <f>SUM(C8:C11)+C16+C20+C21+C26+C27+C28+C31+C32</f>
        <v>285924</v>
      </c>
    </row>
    <row r="8" spans="1:3" ht="23.25" customHeight="1" x14ac:dyDescent="0.25">
      <c r="A8" s="2" t="s">
        <v>4</v>
      </c>
      <c r="B8" s="12" t="s">
        <v>5</v>
      </c>
      <c r="C8" s="1">
        <v>200858</v>
      </c>
    </row>
    <row r="9" spans="1:3" ht="53.25" customHeight="1" x14ac:dyDescent="0.25">
      <c r="A9" s="2" t="s">
        <v>6</v>
      </c>
      <c r="B9" s="12" t="s">
        <v>7</v>
      </c>
      <c r="C9" s="1">
        <v>25212</v>
      </c>
    </row>
    <row r="10" spans="1:3" ht="22.5" customHeight="1" x14ac:dyDescent="0.25">
      <c r="A10" s="2" t="s">
        <v>91</v>
      </c>
      <c r="B10" s="12" t="s">
        <v>92</v>
      </c>
      <c r="C10" s="1">
        <v>4314</v>
      </c>
    </row>
    <row r="11" spans="1:3" ht="19.5" customHeight="1" x14ac:dyDescent="0.25">
      <c r="A11" s="2" t="s">
        <v>80</v>
      </c>
      <c r="B11" s="12" t="s">
        <v>53</v>
      </c>
      <c r="C11" s="1">
        <f>C12+C13+C14+C15</f>
        <v>25839</v>
      </c>
    </row>
    <row r="12" spans="1:3" ht="52.5" customHeight="1" x14ac:dyDescent="0.25">
      <c r="A12" s="2" t="s">
        <v>8</v>
      </c>
      <c r="B12" s="12" t="s">
        <v>9</v>
      </c>
      <c r="C12" s="1">
        <v>20023</v>
      </c>
    </row>
    <row r="13" spans="1:3" ht="75.75" customHeight="1" x14ac:dyDescent="0.25">
      <c r="A13" s="2" t="s">
        <v>10</v>
      </c>
      <c r="B13" s="12" t="s">
        <v>11</v>
      </c>
      <c r="C13" s="1">
        <v>4864</v>
      </c>
    </row>
    <row r="14" spans="1:3" ht="21" customHeight="1" x14ac:dyDescent="0.25">
      <c r="A14" s="2" t="s">
        <v>12</v>
      </c>
      <c r="B14" s="12" t="s">
        <v>13</v>
      </c>
      <c r="C14" s="1">
        <v>1</v>
      </c>
    </row>
    <row r="15" spans="1:3" ht="37.5" customHeight="1" x14ac:dyDescent="0.25">
      <c r="A15" s="2" t="s">
        <v>14</v>
      </c>
      <c r="B15" s="12" t="s">
        <v>15</v>
      </c>
      <c r="C15" s="1">
        <v>951</v>
      </c>
    </row>
    <row r="16" spans="1:3" ht="19.5" customHeight="1" x14ac:dyDescent="0.25">
      <c r="A16" s="2" t="s">
        <v>81</v>
      </c>
      <c r="B16" s="12" t="s">
        <v>54</v>
      </c>
      <c r="C16" s="1">
        <f>C17+C18+C19</f>
        <v>14446</v>
      </c>
    </row>
    <row r="17" spans="1:3" ht="76.5" customHeight="1" x14ac:dyDescent="0.25">
      <c r="A17" s="2" t="s">
        <v>41</v>
      </c>
      <c r="B17" s="12" t="s">
        <v>42</v>
      </c>
      <c r="C17" s="1">
        <v>9323</v>
      </c>
    </row>
    <row r="18" spans="1:3" ht="51.75" customHeight="1" x14ac:dyDescent="0.25">
      <c r="A18" s="2" t="s">
        <v>43</v>
      </c>
      <c r="B18" s="12" t="s">
        <v>44</v>
      </c>
      <c r="C18" s="1">
        <v>2200</v>
      </c>
    </row>
    <row r="19" spans="1:3" ht="72.75" customHeight="1" x14ac:dyDescent="0.25">
      <c r="A19" s="2" t="s">
        <v>45</v>
      </c>
      <c r="B19" s="12" t="s">
        <v>46</v>
      </c>
      <c r="C19" s="1">
        <v>2923</v>
      </c>
    </row>
    <row r="20" spans="1:3" ht="15.75" customHeight="1" x14ac:dyDescent="0.25">
      <c r="A20" s="2" t="s">
        <v>16</v>
      </c>
      <c r="B20" s="12" t="s">
        <v>55</v>
      </c>
      <c r="C20" s="1">
        <v>2890</v>
      </c>
    </row>
    <row r="21" spans="1:3" ht="70.5" customHeight="1" x14ac:dyDescent="0.25">
      <c r="A21" s="2" t="s">
        <v>17</v>
      </c>
      <c r="B21" s="12" t="s">
        <v>18</v>
      </c>
      <c r="C21" s="1">
        <f>SUM(C22:C25)</f>
        <v>8188</v>
      </c>
    </row>
    <row r="22" spans="1:3" ht="128.25" customHeight="1" x14ac:dyDescent="0.25">
      <c r="A22" s="2" t="s">
        <v>47</v>
      </c>
      <c r="B22" s="12" t="s">
        <v>48</v>
      </c>
      <c r="C22" s="1">
        <v>6176</v>
      </c>
    </row>
    <row r="23" spans="1:3" ht="118.5" customHeight="1" x14ac:dyDescent="0.25">
      <c r="A23" s="2" t="s">
        <v>93</v>
      </c>
      <c r="B23" s="12" t="s">
        <v>94</v>
      </c>
      <c r="C23" s="1">
        <v>4</v>
      </c>
    </row>
    <row r="24" spans="1:3" ht="57.75" customHeight="1" x14ac:dyDescent="0.25">
      <c r="A24" s="2" t="s">
        <v>88</v>
      </c>
      <c r="B24" s="12" t="s">
        <v>89</v>
      </c>
      <c r="C24" s="1">
        <v>950</v>
      </c>
    </row>
    <row r="25" spans="1:3" ht="121.5" customHeight="1" x14ac:dyDescent="0.25">
      <c r="A25" s="2" t="s">
        <v>49</v>
      </c>
      <c r="B25" s="12" t="s">
        <v>50</v>
      </c>
      <c r="C25" s="1">
        <v>1058</v>
      </c>
    </row>
    <row r="26" spans="1:3" ht="39.75" customHeight="1" x14ac:dyDescent="0.25">
      <c r="A26" s="2" t="s">
        <v>82</v>
      </c>
      <c r="B26" s="12" t="s">
        <v>83</v>
      </c>
      <c r="C26" s="1">
        <v>314</v>
      </c>
    </row>
    <row r="27" spans="1:3" ht="54.75" customHeight="1" x14ac:dyDescent="0.25">
      <c r="A27" s="2" t="s">
        <v>56</v>
      </c>
      <c r="B27" s="12" t="s">
        <v>57</v>
      </c>
      <c r="C27" s="1">
        <v>2246</v>
      </c>
    </row>
    <row r="28" spans="1:3" ht="42.75" customHeight="1" x14ac:dyDescent="0.25">
      <c r="A28" s="2" t="s">
        <v>19</v>
      </c>
      <c r="B28" s="12" t="s">
        <v>20</v>
      </c>
      <c r="C28" s="1">
        <f>SUM(C29:C30)</f>
        <v>904</v>
      </c>
    </row>
    <row r="29" spans="1:3" ht="73.5" customHeight="1" x14ac:dyDescent="0.25">
      <c r="A29" s="2" t="s">
        <v>51</v>
      </c>
      <c r="B29" s="12" t="s">
        <v>52</v>
      </c>
      <c r="C29" s="1">
        <v>854</v>
      </c>
    </row>
    <row r="30" spans="1:3" ht="138" customHeight="1" x14ac:dyDescent="0.25">
      <c r="A30" s="3" t="s">
        <v>86</v>
      </c>
      <c r="B30" s="12" t="s">
        <v>87</v>
      </c>
      <c r="C30" s="1">
        <v>50</v>
      </c>
    </row>
    <row r="31" spans="1:3" ht="36.75" customHeight="1" x14ac:dyDescent="0.25">
      <c r="A31" s="2" t="s">
        <v>21</v>
      </c>
      <c r="B31" s="12" t="s">
        <v>22</v>
      </c>
      <c r="C31" s="1">
        <v>713</v>
      </c>
    </row>
    <row r="32" spans="1:3" ht="27" hidden="1" customHeight="1" x14ac:dyDescent="0.25">
      <c r="A32" s="2" t="s">
        <v>58</v>
      </c>
      <c r="B32" s="12" t="s">
        <v>59</v>
      </c>
      <c r="C32" s="1">
        <v>0</v>
      </c>
    </row>
    <row r="33" spans="1:3" ht="19.5" customHeight="1" x14ac:dyDescent="0.25">
      <c r="A33" s="6" t="s">
        <v>23</v>
      </c>
      <c r="B33" s="11" t="s">
        <v>24</v>
      </c>
      <c r="C33" s="8">
        <f>C34+C37+C46+C55+C57</f>
        <v>1275424.6999999997</v>
      </c>
    </row>
    <row r="34" spans="1:3" ht="44.25" customHeight="1" x14ac:dyDescent="0.25">
      <c r="A34" s="2" t="s">
        <v>31</v>
      </c>
      <c r="B34" s="12" t="s">
        <v>28</v>
      </c>
      <c r="C34" s="4">
        <f>C35+C36</f>
        <v>140911.9</v>
      </c>
    </row>
    <row r="35" spans="1:3" ht="55.5" customHeight="1" x14ac:dyDescent="0.25">
      <c r="A35" s="2" t="s">
        <v>60</v>
      </c>
      <c r="B35" s="12" t="s">
        <v>61</v>
      </c>
      <c r="C35" s="4">
        <v>12573.8</v>
      </c>
    </row>
    <row r="36" spans="1:3" ht="75.75" customHeight="1" x14ac:dyDescent="0.25">
      <c r="A36" s="2" t="s">
        <v>62</v>
      </c>
      <c r="B36" s="12" t="s">
        <v>63</v>
      </c>
      <c r="C36" s="4">
        <v>128338.1</v>
      </c>
    </row>
    <row r="37" spans="1:3" ht="56.25" customHeight="1" x14ac:dyDescent="0.25">
      <c r="A37" s="2" t="s">
        <v>32</v>
      </c>
      <c r="B37" s="12" t="s">
        <v>25</v>
      </c>
      <c r="C37" s="4">
        <f>SUM(C38:C45)</f>
        <v>850022.59999999986</v>
      </c>
    </row>
    <row r="38" spans="1:3" ht="58.5" customHeight="1" x14ac:dyDescent="0.25">
      <c r="A38" s="2" t="s">
        <v>64</v>
      </c>
      <c r="B38" s="12" t="s">
        <v>65</v>
      </c>
      <c r="C38" s="4">
        <v>402120.8</v>
      </c>
    </row>
    <row r="39" spans="1:3" ht="111.75" customHeight="1" x14ac:dyDescent="0.25">
      <c r="A39" s="2" t="s">
        <v>68</v>
      </c>
      <c r="B39" s="12" t="s">
        <v>69</v>
      </c>
      <c r="C39" s="5">
        <v>9923.5</v>
      </c>
    </row>
    <row r="40" spans="1:3" ht="59.25" customHeight="1" x14ac:dyDescent="0.25">
      <c r="A40" s="2" t="s">
        <v>66</v>
      </c>
      <c r="B40" s="12" t="s">
        <v>67</v>
      </c>
      <c r="C40" s="5">
        <v>526.6</v>
      </c>
    </row>
    <row r="41" spans="1:3" ht="59.25" customHeight="1" x14ac:dyDescent="0.25">
      <c r="A41" s="2" t="s">
        <v>101</v>
      </c>
      <c r="B41" s="12" t="s">
        <v>102</v>
      </c>
      <c r="C41" s="5">
        <v>2484</v>
      </c>
    </row>
    <row r="42" spans="1:3" ht="72.75" customHeight="1" x14ac:dyDescent="0.25">
      <c r="A42" s="2" t="s">
        <v>103</v>
      </c>
      <c r="B42" s="12" t="s">
        <v>104</v>
      </c>
      <c r="C42" s="5">
        <v>369.6</v>
      </c>
    </row>
    <row r="43" spans="1:3" ht="53.25" customHeight="1" x14ac:dyDescent="0.25">
      <c r="A43" s="2" t="s">
        <v>95</v>
      </c>
      <c r="B43" s="12" t="s">
        <v>96</v>
      </c>
      <c r="C43" s="5">
        <v>3445.8</v>
      </c>
    </row>
    <row r="44" spans="1:3" ht="59.25" customHeight="1" x14ac:dyDescent="0.25">
      <c r="A44" s="2" t="s">
        <v>97</v>
      </c>
      <c r="B44" s="12" t="s">
        <v>98</v>
      </c>
      <c r="C44" s="5">
        <v>166266.79999999999</v>
      </c>
    </row>
    <row r="45" spans="1:3" ht="38.25" customHeight="1" x14ac:dyDescent="0.25">
      <c r="A45" s="2" t="s">
        <v>70</v>
      </c>
      <c r="B45" s="12" t="s">
        <v>71</v>
      </c>
      <c r="C45" s="4">
        <v>264885.5</v>
      </c>
    </row>
    <row r="46" spans="1:3" ht="38.25" customHeight="1" x14ac:dyDescent="0.25">
      <c r="A46" s="2" t="s">
        <v>33</v>
      </c>
      <c r="B46" s="12" t="s">
        <v>29</v>
      </c>
      <c r="C46" s="4">
        <f>SUM(C48:C54)</f>
        <v>284390.19999999995</v>
      </c>
    </row>
    <row r="47" spans="1:3" ht="56.25" hidden="1" customHeight="1" x14ac:dyDescent="0.25">
      <c r="A47" s="2" t="s">
        <v>39</v>
      </c>
      <c r="B47" s="12" t="s">
        <v>40</v>
      </c>
      <c r="C47" s="4"/>
    </row>
    <row r="48" spans="1:3" ht="57.75" customHeight="1" x14ac:dyDescent="0.25">
      <c r="A48" s="2" t="s">
        <v>72</v>
      </c>
      <c r="B48" s="12" t="s">
        <v>73</v>
      </c>
      <c r="C48" s="4">
        <v>262067.4</v>
      </c>
    </row>
    <row r="49" spans="1:3" ht="88.5" customHeight="1" x14ac:dyDescent="0.25">
      <c r="A49" s="2" t="s">
        <v>99</v>
      </c>
      <c r="B49" s="12" t="s">
        <v>100</v>
      </c>
      <c r="C49" s="4">
        <v>943.2</v>
      </c>
    </row>
    <row r="50" spans="1:3" ht="111.75" customHeight="1" x14ac:dyDescent="0.25">
      <c r="A50" s="2" t="s">
        <v>74</v>
      </c>
      <c r="B50" s="12" t="s">
        <v>75</v>
      </c>
      <c r="C50" s="4">
        <v>1.9</v>
      </c>
    </row>
    <row r="51" spans="1:3" ht="110.25" customHeight="1" x14ac:dyDescent="0.25">
      <c r="A51" s="2" t="s">
        <v>85</v>
      </c>
      <c r="B51" s="12" t="s">
        <v>84</v>
      </c>
      <c r="C51" s="4">
        <v>1099</v>
      </c>
    </row>
    <row r="52" spans="1:3" ht="173.25" customHeight="1" x14ac:dyDescent="0.25">
      <c r="A52" s="2" t="s">
        <v>105</v>
      </c>
      <c r="B52" s="12" t="s">
        <v>106</v>
      </c>
      <c r="C52" s="4">
        <v>17567.599999999999</v>
      </c>
    </row>
    <row r="53" spans="1:3" ht="54" customHeight="1" x14ac:dyDescent="0.25">
      <c r="A53" s="2" t="s">
        <v>76</v>
      </c>
      <c r="B53" s="12" t="s">
        <v>77</v>
      </c>
      <c r="C53" s="4">
        <v>2253.5</v>
      </c>
    </row>
    <row r="54" spans="1:3" ht="40.5" customHeight="1" x14ac:dyDescent="0.25">
      <c r="A54" s="2" t="s">
        <v>107</v>
      </c>
      <c r="B54" s="12" t="s">
        <v>108</v>
      </c>
      <c r="C54" s="4">
        <v>457.6</v>
      </c>
    </row>
    <row r="55" spans="1:3" ht="20.25" customHeight="1" x14ac:dyDescent="0.25">
      <c r="A55" s="2" t="s">
        <v>34</v>
      </c>
      <c r="B55" s="12" t="s">
        <v>30</v>
      </c>
      <c r="C55" s="4">
        <f>C56</f>
        <v>100</v>
      </c>
    </row>
    <row r="56" spans="1:3" ht="51" customHeight="1" x14ac:dyDescent="0.25">
      <c r="A56" s="2" t="s">
        <v>78</v>
      </c>
      <c r="B56" s="12" t="s">
        <v>79</v>
      </c>
      <c r="C56" s="4">
        <v>100</v>
      </c>
    </row>
    <row r="57" spans="1:3" ht="20.25" hidden="1" customHeight="1" x14ac:dyDescent="0.25">
      <c r="A57" s="2" t="s">
        <v>35</v>
      </c>
      <c r="B57" s="12" t="s">
        <v>36</v>
      </c>
      <c r="C57" s="4">
        <f>C58</f>
        <v>0</v>
      </c>
    </row>
    <row r="58" spans="1:3" ht="34.5" hidden="1" customHeight="1" x14ac:dyDescent="0.25">
      <c r="A58" s="2" t="s">
        <v>37</v>
      </c>
      <c r="B58" s="12" t="s">
        <v>38</v>
      </c>
      <c r="C58" s="4"/>
    </row>
    <row r="59" spans="1:3" ht="15.75" customHeight="1" x14ac:dyDescent="0.25">
      <c r="A59" s="9"/>
      <c r="B59" s="13" t="s">
        <v>26</v>
      </c>
      <c r="C59" s="10">
        <f>C7+C33</f>
        <v>1561348.6999999997</v>
      </c>
    </row>
    <row r="60" spans="1:3" ht="15.75" customHeight="1" x14ac:dyDescent="0.25">
      <c r="C60" s="18"/>
    </row>
  </sheetData>
  <mergeCells count="3">
    <mergeCell ref="A3:C3"/>
    <mergeCell ref="A4:C4"/>
    <mergeCell ref="B1:C2"/>
  </mergeCells>
  <pageMargins left="0.70866141732283472" right="0.31496062992125984" top="0.8267716535433071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Dohod</dc:creator>
  <cp:lastModifiedBy>Елена</cp:lastModifiedBy>
  <cp:lastPrinted>2022-11-15T10:56:09Z</cp:lastPrinted>
  <dcterms:created xsi:type="dcterms:W3CDTF">2016-11-10T12:32:24Z</dcterms:created>
  <dcterms:modified xsi:type="dcterms:W3CDTF">2024-12-18T08:55:33Z</dcterms:modified>
</cp:coreProperties>
</file>